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kki.kiukas\Documents\ARN3-2018\"/>
    </mc:Choice>
  </mc:AlternateContent>
  <xr:revisionPtr revIDLastSave="0" documentId="10_ncr:100000_{659E2B23-4D6D-4541-AC4E-D6F2D084FB23}" xr6:coauthVersionLast="31" xr6:coauthVersionMax="31" xr10:uidLastSave="{00000000-0000-0000-0000-000000000000}"/>
  <bookViews>
    <workbookView xWindow="0" yWindow="0" windowWidth="28800" windowHeight="12225" xr2:uid="{9C6B88CA-D4F2-4891-9D81-6BC18AABA426}"/>
  </bookViews>
  <sheets>
    <sheet name="Tau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</calcChain>
</file>

<file path=xl/sharedStrings.xml><?xml version="1.0" encoding="utf-8"?>
<sst xmlns="http://schemas.openxmlformats.org/spreadsheetml/2006/main" count="31" uniqueCount="30">
  <si>
    <t>Hirvilupahakemukset 2018</t>
  </si>
  <si>
    <t>Myönnetty</t>
  </si>
  <si>
    <t>Lupia 2017</t>
  </si>
  <si>
    <t>Ero 2017-2018</t>
  </si>
  <si>
    <t>RHY</t>
  </si>
  <si>
    <t xml:space="preserve"> Haettu</t>
  </si>
  <si>
    <t>lupia</t>
  </si>
  <si>
    <t>myönnetyt kpl</t>
  </si>
  <si>
    <t>%</t>
  </si>
  <si>
    <t xml:space="preserve">Anjala </t>
  </si>
  <si>
    <t>Elimäki</t>
  </si>
  <si>
    <t>Etelä-Saimaa</t>
  </si>
  <si>
    <t>Iitti</t>
  </si>
  <si>
    <t>Jaala-Kuusankoski</t>
  </si>
  <si>
    <t>Joutseno</t>
  </si>
  <si>
    <t>Kymi-Karhula</t>
  </si>
  <si>
    <t>Lemi-Taipalsaari</t>
  </si>
  <si>
    <t>Luumäki</t>
  </si>
  <si>
    <t>Miehikkälä</t>
  </si>
  <si>
    <t>Parikkala</t>
  </si>
  <si>
    <t>Pyhtää</t>
  </si>
  <si>
    <t>Rautjärvi</t>
  </si>
  <si>
    <t>Ruokolahti-Imatra</t>
  </si>
  <si>
    <t>Savitaipale-Suomenniemi</t>
  </si>
  <si>
    <t>Sippola</t>
  </si>
  <si>
    <t>Valkeala-Kouvola</t>
  </si>
  <si>
    <t>Vehkalahti-Hamina</t>
  </si>
  <si>
    <t>Virolahti</t>
  </si>
  <si>
    <t>Ylämaa</t>
  </si>
  <si>
    <t>(ei sisällä uusia lupia)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</si>
</sst>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Fill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BC84E-6FA9-4F4A-B310-04762E028CF0}">
  <dimension ref="A1:G23"/>
  <sheetViews>
    <sheetView tabSelected="1" workbookViewId="0">
      <selection activeCell="E26" sqref="E26"/>
    </sheetView>
  </sheetViews>
  <sheetFormatPr defaultRowHeight="15" x14ac:dyDescent="0.25"/>
  <cols>
    <col min="5" max="5" width="20.28515625" customWidth="1"/>
    <col min="6" max="6" width="13.7109375" customWidth="1"/>
    <col min="7" max="7" width="13.85546875" customWidth="1"/>
  </cols>
  <sheetData>
    <row r="1" spans="1:7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 t="s">
        <v>3</v>
      </c>
    </row>
    <row r="2" spans="1:7" x14ac:dyDescent="0.25">
      <c r="A2" s="1" t="s">
        <v>4</v>
      </c>
      <c r="B2" s="1"/>
      <c r="C2" s="1" t="s">
        <v>5</v>
      </c>
      <c r="D2" s="1" t="s">
        <v>6</v>
      </c>
      <c r="E2" s="1" t="s">
        <v>29</v>
      </c>
      <c r="F2" s="2" t="s">
        <v>7</v>
      </c>
      <c r="G2" s="1" t="s">
        <v>8</v>
      </c>
    </row>
    <row r="3" spans="1:7" x14ac:dyDescent="0.25">
      <c r="A3" s="3" t="s">
        <v>9</v>
      </c>
      <c r="B3" s="3"/>
      <c r="C3" s="3">
        <v>37</v>
      </c>
      <c r="D3" s="3">
        <v>37</v>
      </c>
      <c r="E3" s="3">
        <v>25</v>
      </c>
      <c r="F3" s="3">
        <f>C3-E3</f>
        <v>12</v>
      </c>
      <c r="G3" s="4">
        <f>(D3-E3)/E3*100</f>
        <v>48</v>
      </c>
    </row>
    <row r="4" spans="1:7" x14ac:dyDescent="0.25">
      <c r="A4" s="3" t="s">
        <v>10</v>
      </c>
      <c r="B4" s="3"/>
      <c r="C4" s="3">
        <v>61</v>
      </c>
      <c r="D4" s="3">
        <v>61</v>
      </c>
      <c r="E4" s="3">
        <v>76</v>
      </c>
      <c r="F4" s="3">
        <f>C4-E4</f>
        <v>-15</v>
      </c>
      <c r="G4" s="4">
        <f>(D4-E4)/E4*100</f>
        <v>-19.736842105263158</v>
      </c>
    </row>
    <row r="5" spans="1:7" x14ac:dyDescent="0.25">
      <c r="A5" s="3" t="s">
        <v>11</v>
      </c>
      <c r="B5" s="3"/>
      <c r="C5" s="3">
        <v>163</v>
      </c>
      <c r="D5" s="3">
        <v>163</v>
      </c>
      <c r="E5" s="3">
        <v>144</v>
      </c>
      <c r="F5" s="3">
        <f>C5-E5</f>
        <v>19</v>
      </c>
      <c r="G5" s="4">
        <f>(D5-E5)/E5*100</f>
        <v>13.194444444444445</v>
      </c>
    </row>
    <row r="6" spans="1:7" x14ac:dyDescent="0.25">
      <c r="A6" s="3" t="s">
        <v>12</v>
      </c>
      <c r="B6" s="3"/>
      <c r="C6" s="3">
        <v>182</v>
      </c>
      <c r="D6" s="3">
        <v>182</v>
      </c>
      <c r="E6" s="3">
        <v>160</v>
      </c>
      <c r="F6" s="3">
        <f>C6-E6</f>
        <v>22</v>
      </c>
      <c r="G6" s="4">
        <f>(D6-E6)/E6*100</f>
        <v>13.750000000000002</v>
      </c>
    </row>
    <row r="7" spans="1:7" x14ac:dyDescent="0.25">
      <c r="A7" s="3" t="s">
        <v>13</v>
      </c>
      <c r="B7" s="3"/>
      <c r="C7" s="3">
        <v>161</v>
      </c>
      <c r="D7" s="3">
        <v>161</v>
      </c>
      <c r="E7" s="3">
        <v>161</v>
      </c>
      <c r="F7" s="3">
        <f>C7-E7</f>
        <v>0</v>
      </c>
      <c r="G7" s="4">
        <f>(D7-E7)/E7*100</f>
        <v>0</v>
      </c>
    </row>
    <row r="8" spans="1:7" x14ac:dyDescent="0.25">
      <c r="A8" s="3" t="s">
        <v>14</v>
      </c>
      <c r="B8" s="3"/>
      <c r="C8" s="3">
        <v>70</v>
      </c>
      <c r="D8" s="3">
        <v>70</v>
      </c>
      <c r="E8" s="3">
        <v>65</v>
      </c>
      <c r="F8" s="3">
        <f>C8-E8</f>
        <v>5</v>
      </c>
      <c r="G8" s="4">
        <f>(D8-E8)/E8*100</f>
        <v>7.6923076923076925</v>
      </c>
    </row>
    <row r="9" spans="1:7" x14ac:dyDescent="0.25">
      <c r="A9" s="3" t="s">
        <v>15</v>
      </c>
      <c r="B9" s="3"/>
      <c r="C9" s="3">
        <v>75</v>
      </c>
      <c r="D9" s="3">
        <v>75</v>
      </c>
      <c r="E9" s="3">
        <v>56</v>
      </c>
      <c r="F9" s="3">
        <f>C9-E9</f>
        <v>19</v>
      </c>
      <c r="G9" s="4">
        <f>(D9-E9)/E9*100</f>
        <v>33.928571428571431</v>
      </c>
    </row>
    <row r="10" spans="1:7" x14ac:dyDescent="0.25">
      <c r="A10" s="3" t="s">
        <v>16</v>
      </c>
      <c r="B10" s="3"/>
      <c r="C10" s="3">
        <v>132</v>
      </c>
      <c r="D10" s="3">
        <v>132</v>
      </c>
      <c r="E10" s="3">
        <v>179</v>
      </c>
      <c r="F10" s="3">
        <f>C10-E10</f>
        <v>-47</v>
      </c>
      <c r="G10" s="4">
        <f>(D10-E10)/E10*100</f>
        <v>-26.256983240223462</v>
      </c>
    </row>
    <row r="11" spans="1:7" x14ac:dyDescent="0.25">
      <c r="A11" s="3" t="s">
        <v>17</v>
      </c>
      <c r="B11" s="3"/>
      <c r="C11" s="3">
        <v>266</v>
      </c>
      <c r="D11" s="3">
        <v>266</v>
      </c>
      <c r="E11" s="3">
        <v>286</v>
      </c>
      <c r="F11" s="3">
        <f>C11-E11</f>
        <v>-20</v>
      </c>
      <c r="G11" s="4">
        <f>(D11-E11)/E11*100</f>
        <v>-6.9930069930069934</v>
      </c>
    </row>
    <row r="12" spans="1:7" x14ac:dyDescent="0.25">
      <c r="A12" s="3" t="s">
        <v>18</v>
      </c>
      <c r="B12" s="3"/>
      <c r="C12" s="3">
        <v>151</v>
      </c>
      <c r="D12" s="3">
        <v>151</v>
      </c>
      <c r="E12" s="3">
        <v>155</v>
      </c>
      <c r="F12" s="3">
        <f>C12-E12</f>
        <v>-4</v>
      </c>
      <c r="G12" s="4">
        <f>(D12-E12)/E12*100</f>
        <v>-2.5806451612903225</v>
      </c>
    </row>
    <row r="13" spans="1:7" x14ac:dyDescent="0.25">
      <c r="A13" s="3" t="s">
        <v>19</v>
      </c>
      <c r="B13" s="3"/>
      <c r="C13" s="3">
        <v>66</v>
      </c>
      <c r="D13" s="3">
        <v>66</v>
      </c>
      <c r="E13" s="3">
        <v>65</v>
      </c>
      <c r="F13" s="3">
        <f>C13-E13</f>
        <v>1</v>
      </c>
      <c r="G13" s="4">
        <f>(D13-E13)/E13*100</f>
        <v>1.5384615384615385</v>
      </c>
    </row>
    <row r="14" spans="1:7" x14ac:dyDescent="0.25">
      <c r="A14" s="3" t="s">
        <v>20</v>
      </c>
      <c r="B14" s="3"/>
      <c r="C14" s="3">
        <v>96</v>
      </c>
      <c r="D14" s="3">
        <v>96</v>
      </c>
      <c r="E14" s="3">
        <v>102</v>
      </c>
      <c r="F14" s="3">
        <f>C14-E14</f>
        <v>-6</v>
      </c>
      <c r="G14" s="4">
        <f>(D14-E14)/E14*100</f>
        <v>-5.8823529411764701</v>
      </c>
    </row>
    <row r="15" spans="1:7" x14ac:dyDescent="0.25">
      <c r="A15" s="3" t="s">
        <v>21</v>
      </c>
      <c r="B15" s="3"/>
      <c r="C15" s="3">
        <v>72</v>
      </c>
      <c r="D15" s="3">
        <v>72</v>
      </c>
      <c r="E15" s="3">
        <v>70</v>
      </c>
      <c r="F15" s="3">
        <f>C15-E15</f>
        <v>2</v>
      </c>
      <c r="G15" s="4">
        <f>(D15-E15)/E15*100</f>
        <v>2.8571428571428572</v>
      </c>
    </row>
    <row r="16" spans="1:7" x14ac:dyDescent="0.25">
      <c r="A16" s="3" t="s">
        <v>22</v>
      </c>
      <c r="B16" s="3"/>
      <c r="C16" s="3">
        <v>298</v>
      </c>
      <c r="D16" s="3">
        <v>298</v>
      </c>
      <c r="E16" s="3">
        <v>319</v>
      </c>
      <c r="F16" s="3">
        <f>C16-E16</f>
        <v>-21</v>
      </c>
      <c r="G16" s="4">
        <f>(D16-E16)/E16*100</f>
        <v>-6.5830721003134789</v>
      </c>
    </row>
    <row r="17" spans="1:7" x14ac:dyDescent="0.25">
      <c r="A17" s="3" t="s">
        <v>23</v>
      </c>
      <c r="B17" s="3"/>
      <c r="C17" s="3">
        <v>221</v>
      </c>
      <c r="D17" s="3">
        <v>221</v>
      </c>
      <c r="E17" s="3">
        <v>235</v>
      </c>
      <c r="F17" s="3">
        <f>C17-E17</f>
        <v>-14</v>
      </c>
      <c r="G17" s="4">
        <f>(D17-E17)/E17*100</f>
        <v>-5.9574468085106389</v>
      </c>
    </row>
    <row r="18" spans="1:7" x14ac:dyDescent="0.25">
      <c r="A18" s="3" t="s">
        <v>24</v>
      </c>
      <c r="B18" s="3"/>
      <c r="C18" s="3">
        <v>131</v>
      </c>
      <c r="D18" s="3">
        <v>131</v>
      </c>
      <c r="E18" s="3">
        <v>114</v>
      </c>
      <c r="F18" s="3">
        <f>C18-E18</f>
        <v>17</v>
      </c>
      <c r="G18" s="4">
        <f>(D18-E18)/E18*100</f>
        <v>14.912280701754385</v>
      </c>
    </row>
    <row r="19" spans="1:7" x14ac:dyDescent="0.25">
      <c r="A19" s="3" t="s">
        <v>25</v>
      </c>
      <c r="B19" s="3"/>
      <c r="C19" s="3">
        <v>217</v>
      </c>
      <c r="D19" s="3">
        <v>217</v>
      </c>
      <c r="E19" s="3">
        <v>212</v>
      </c>
      <c r="F19" s="3">
        <f>C19-E19</f>
        <v>5</v>
      </c>
      <c r="G19" s="4">
        <f>(D19-E19)/E19*100</f>
        <v>2.358490566037736</v>
      </c>
    </row>
    <row r="20" spans="1:7" x14ac:dyDescent="0.25">
      <c r="A20" s="3" t="s">
        <v>26</v>
      </c>
      <c r="B20" s="3"/>
      <c r="C20" s="3">
        <v>182</v>
      </c>
      <c r="D20" s="3">
        <v>182</v>
      </c>
      <c r="E20" s="3">
        <v>171</v>
      </c>
      <c r="F20" s="3">
        <f>C20-E20</f>
        <v>11</v>
      </c>
      <c r="G20" s="4">
        <f>(D20-E20)/E20*100</f>
        <v>6.4327485380116958</v>
      </c>
    </row>
    <row r="21" spans="1:7" x14ac:dyDescent="0.25">
      <c r="A21" s="3" t="s">
        <v>27</v>
      </c>
      <c r="B21" s="3"/>
      <c r="C21" s="3">
        <v>179</v>
      </c>
      <c r="D21" s="3">
        <v>179</v>
      </c>
      <c r="E21" s="3">
        <v>113</v>
      </c>
      <c r="F21" s="3">
        <f>C21-E21</f>
        <v>66</v>
      </c>
      <c r="G21" s="4">
        <f>(D21-E21)/E21*100</f>
        <v>58.407079646017699</v>
      </c>
    </row>
    <row r="22" spans="1:7" x14ac:dyDescent="0.25">
      <c r="A22" s="3" t="s">
        <v>28</v>
      </c>
      <c r="B22" s="3"/>
      <c r="C22" s="3">
        <v>60</v>
      </c>
      <c r="D22" s="3">
        <v>60</v>
      </c>
      <c r="E22" s="3">
        <v>90</v>
      </c>
      <c r="F22" s="3">
        <f>C22-E22</f>
        <v>-30</v>
      </c>
      <c r="G22" s="4">
        <f>(D22-E22)/E22*100</f>
        <v>-33.333333333333329</v>
      </c>
    </row>
    <row r="23" spans="1:7" x14ac:dyDescent="0.25">
      <c r="A23" s="1"/>
      <c r="B23" s="1"/>
      <c r="C23" s="1">
        <f t="shared" ref="C23:E23" si="0">SUM(C3:C22)</f>
        <v>2820</v>
      </c>
      <c r="D23" s="1">
        <f t="shared" si="0"/>
        <v>2820</v>
      </c>
      <c r="E23" s="1">
        <f t="shared" si="0"/>
        <v>2798</v>
      </c>
      <c r="F23" s="1">
        <f>C23-E23</f>
        <v>22</v>
      </c>
      <c r="G23" s="5">
        <f>(D23-E23)/E23*100</f>
        <v>0.78627591136526087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Riistakeskus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Erkki Kiukas</dc:creator>
  <cp:lastModifiedBy>Erkki Kiukas</cp:lastModifiedBy>
  <dcterms:created xsi:type="dcterms:W3CDTF">2018-08-24T09:17:45Z</dcterms:created>
  <dcterms:modified xsi:type="dcterms:W3CDTF">2018-08-24T09:22:39Z</dcterms:modified>
</cp:coreProperties>
</file>