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enery.sharepoint.com/Toimisto/25 V AMK/"/>
    </mc:Choice>
  </mc:AlternateContent>
  <xr:revisionPtr revIDLastSave="493" documentId="8_{A3541C1A-F651-41D6-8C94-E71B699C9455}" xr6:coauthVersionLast="46" xr6:coauthVersionMax="46" xr10:uidLastSave="{6C413F50-71F5-4648-80E7-A9490E6B082A}"/>
  <bookViews>
    <workbookView minimized="1" xWindow="2490" yWindow="120" windowWidth="14400" windowHeight="6930" activeTab="4" xr2:uid="{13AEE2D1-B558-4C03-93F0-507ACDE7FCD7}"/>
  </bookViews>
  <sheets>
    <sheet name="AMK-kohtaiset yhteensä" sheetId="7" r:id="rId1"/>
    <sheet name="AMK-kohtaiset, AMK" sheetId="3" r:id="rId2"/>
    <sheet name="AMK-kohtaiset, YAMK" sheetId="6" r:id="rId3"/>
    <sheet name="Alakohtaiset yhteensä" sheetId="8" r:id="rId4"/>
    <sheet name="Alakohtaiset AMK" sheetId="4" r:id="rId5"/>
    <sheet name="Alakohtaiset YAMK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" i="4" l="1"/>
  <c r="AH5" i="4"/>
  <c r="AH6" i="4"/>
  <c r="AH7" i="4"/>
  <c r="AH8" i="4"/>
  <c r="AH9" i="4"/>
  <c r="AH10" i="4"/>
  <c r="AH11" i="4"/>
  <c r="AH12" i="4"/>
  <c r="AH13" i="4"/>
  <c r="AH14" i="4"/>
  <c r="D14" i="8"/>
  <c r="D13" i="8"/>
  <c r="D12" i="8"/>
  <c r="D11" i="8"/>
  <c r="D10" i="8"/>
  <c r="C10" i="8"/>
  <c r="B10" i="8"/>
  <c r="B15" i="8" s="1"/>
  <c r="D9" i="8"/>
  <c r="D8" i="8"/>
  <c r="C7" i="8"/>
  <c r="C15" i="8" s="1"/>
  <c r="D6" i="8"/>
  <c r="D5" i="8"/>
  <c r="D28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B28" i="7"/>
  <c r="C28" i="7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29" i="6" s="1"/>
  <c r="AF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4" i="3"/>
  <c r="D7" i="8" l="1"/>
  <c r="D15" i="8" s="1"/>
  <c r="AG28" i="3"/>
</calcChain>
</file>

<file path=xl/sharedStrings.xml><?xml version="1.0" encoding="utf-8"?>
<sst xmlns="http://schemas.openxmlformats.org/spreadsheetml/2006/main" count="218" uniqueCount="50">
  <si>
    <t>Ammattikorkeakoulututkinnot</t>
  </si>
  <si>
    <t>Yhteensä</t>
  </si>
  <si>
    <t>Centria-ammattikorkeakoulu</t>
  </si>
  <si>
    <t>Diakonia-ammattikorkeakoulu</t>
  </si>
  <si>
    <t>Haaga-Helia ammattikorkeakoulu</t>
  </si>
  <si>
    <t>Humanistinen ammattikorkeakoulu</t>
  </si>
  <si>
    <t>Hämeen ammattikorkeakoulu</t>
  </si>
  <si>
    <t>Jyväskylän ammattikorkeakoulu</t>
  </si>
  <si>
    <t>Kaakkois-Suomen Ammattikorkeakoulu</t>
  </si>
  <si>
    <t>Kajaanin ammattikorkeakoulu</t>
  </si>
  <si>
    <t>Karelia-ammattikorkeakoulu</t>
  </si>
  <si>
    <t>LAB-ammattikorkeakoulu</t>
  </si>
  <si>
    <t>Lapin ammattikorkeakoulu</t>
  </si>
  <si>
    <t>Laurea-ammattikorkeakoulu</t>
  </si>
  <si>
    <t>Metropolia Ammattikorkeakoulu</t>
  </si>
  <si>
    <t>Oulun ammattikorkeakoulu</t>
  </si>
  <si>
    <t>Satakunnan ammattikorkeakoulu</t>
  </si>
  <si>
    <t>Savonia-ammattikorkeakoulu</t>
  </si>
  <si>
    <t>Seinäjoen ammattikorkeakoulu</t>
  </si>
  <si>
    <t>Tampereen ammattikorkeakoulu</t>
  </si>
  <si>
    <t>Turun ammattikorkeakoulu</t>
  </si>
  <si>
    <t>Vaasan ammattikorkeakoulu</t>
  </si>
  <si>
    <t>Yrkeshögskolan Arcada</t>
  </si>
  <si>
    <t>Yrkeshögskolan Novia</t>
  </si>
  <si>
    <t>Poliisiammattikorkeakoulu</t>
  </si>
  <si>
    <t>Högskolan på Åland</t>
  </si>
  <si>
    <t>Ylemmät ammattikorkeakoulututkinnot</t>
  </si>
  <si>
    <t>Kasvatusalat</t>
  </si>
  <si>
    <t>Summa</t>
  </si>
  <si>
    <t>Keskiarvo</t>
  </si>
  <si>
    <t>Juokseva summa</t>
  </si>
  <si>
    <t>Laske</t>
  </si>
  <si>
    <t>Humanistiset ja taidealat</t>
  </si>
  <si>
    <t>Yhteiskunnalliset alat</t>
  </si>
  <si>
    <t>Kauppa, hallinto ja oikeustieteet</t>
  </si>
  <si>
    <t>Luonnontieteet</t>
  </si>
  <si>
    <t>Tietojenkäsittely ja tietoliikenne (ICT)</t>
  </si>
  <si>
    <t>Tekniikan alat</t>
  </si>
  <si>
    <t>Maa- ja metsätalousalat</t>
  </si>
  <si>
    <t>Terveys- ja hyvinvointialat</t>
  </si>
  <si>
    <t>Palvelualat</t>
  </si>
  <si>
    <t>AMK-tutkinnot</t>
  </si>
  <si>
    <t>YAMK-tutkinnot</t>
  </si>
  <si>
    <t>Lähde: Extra Vipunen</t>
  </si>
  <si>
    <t>Maa- ja metsätalousalat (luonnotieteet)</t>
  </si>
  <si>
    <t>Liiketalous</t>
  </si>
  <si>
    <t>HÅ</t>
  </si>
  <si>
    <t>Polamk</t>
  </si>
  <si>
    <t>Lähde: Extravipunen, Poliisiammattikorkeakoulu, HÅ</t>
  </si>
  <si>
    <t>Lähde: Extra Vipunen, PolAMK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</si>
</sst>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3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Suoritetut AMK-</a:t>
            </a:r>
            <a:r>
              <a:rPr lang="fi-FI" baseline="0"/>
              <a:t> ja YAMK-tutkinnot ammattikorkeakouluittain vuosina 1990-2020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'AMK-kohtaiset yhteensä'!$B$3</c:f>
              <c:strCache>
                <c:ptCount val="1"/>
                <c:pt idx="0">
                  <c:v>AMK-tutkinnot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'AMK-kohtaiset yhteensä'!$A$4:$A$27</c:f>
              <c:strCache>
                <c:ptCount val="24"/>
                <c:pt idx="0">
                  <c:v>Centria-ammattikorkeakoulu</c:v>
                </c:pt>
                <c:pt idx="1">
                  <c:v>Diakonia-ammattikorkeakoulu</c:v>
                </c:pt>
                <c:pt idx="2">
                  <c:v>Haaga-Helia ammattikorkeakoulu</c:v>
                </c:pt>
                <c:pt idx="3">
                  <c:v>Humanistinen ammattikorkeakoulu</c:v>
                </c:pt>
                <c:pt idx="4">
                  <c:v>Hämeen ammattikorkeakoulu</c:v>
                </c:pt>
                <c:pt idx="5">
                  <c:v>Jyväskylän ammattikorkeakoulu</c:v>
                </c:pt>
                <c:pt idx="6">
                  <c:v>Kaakkois-Suomen Ammattikorkeakoulu</c:v>
                </c:pt>
                <c:pt idx="7">
                  <c:v>Kajaanin ammattikorkeakoulu</c:v>
                </c:pt>
                <c:pt idx="8">
                  <c:v>Karelia-ammattikorkeakoulu</c:v>
                </c:pt>
                <c:pt idx="9">
                  <c:v>LAB-ammattikorkeakoulu</c:v>
                </c:pt>
                <c:pt idx="10">
                  <c:v>Lapin ammattikorkeakoulu</c:v>
                </c:pt>
                <c:pt idx="11">
                  <c:v>Laurea-ammattikorkeakoulu</c:v>
                </c:pt>
                <c:pt idx="12">
                  <c:v>Metropolia Ammattikorkeakoulu</c:v>
                </c:pt>
                <c:pt idx="13">
                  <c:v>Oulun ammattikorkeakoulu</c:v>
                </c:pt>
                <c:pt idx="14">
                  <c:v>Satakunnan ammattikorkeakoulu</c:v>
                </c:pt>
                <c:pt idx="15">
                  <c:v>Savonia-ammattikorkeakoulu</c:v>
                </c:pt>
                <c:pt idx="16">
                  <c:v>Seinäjoen ammattikorkeakoulu</c:v>
                </c:pt>
                <c:pt idx="17">
                  <c:v>Tampereen ammattikorkeakoulu</c:v>
                </c:pt>
                <c:pt idx="18">
                  <c:v>Turun ammattikorkeakoulu</c:v>
                </c:pt>
                <c:pt idx="19">
                  <c:v>Vaasan ammattikorkeakoulu</c:v>
                </c:pt>
                <c:pt idx="20">
                  <c:v>Yrkeshögskolan Arcada</c:v>
                </c:pt>
                <c:pt idx="21">
                  <c:v>Yrkeshögskolan Novia</c:v>
                </c:pt>
                <c:pt idx="22">
                  <c:v>Poliisiammattikorkeakoulu</c:v>
                </c:pt>
                <c:pt idx="23">
                  <c:v>Högskolan på Åland</c:v>
                </c:pt>
              </c:strCache>
            </c:strRef>
          </c:cat>
          <c:val>
            <c:numRef>
              <c:f>'AMK-kohtaiset yhteensä'!$B$4:$B$27</c:f>
              <c:numCache>
                <c:formatCode>General</c:formatCode>
                <c:ptCount val="24"/>
                <c:pt idx="0">
                  <c:v>11052</c:v>
                </c:pt>
                <c:pt idx="1">
                  <c:v>13236</c:v>
                </c:pt>
                <c:pt idx="2">
                  <c:v>33830</c:v>
                </c:pt>
                <c:pt idx="3">
                  <c:v>5164</c:v>
                </c:pt>
                <c:pt idx="4">
                  <c:v>22331</c:v>
                </c:pt>
                <c:pt idx="5">
                  <c:v>22861</c:v>
                </c:pt>
                <c:pt idx="6">
                  <c:v>33134</c:v>
                </c:pt>
                <c:pt idx="7">
                  <c:v>7427</c:v>
                </c:pt>
                <c:pt idx="8">
                  <c:v>14722</c:v>
                </c:pt>
                <c:pt idx="9">
                  <c:v>30432</c:v>
                </c:pt>
                <c:pt idx="10">
                  <c:v>21418</c:v>
                </c:pt>
                <c:pt idx="11">
                  <c:v>27881</c:v>
                </c:pt>
                <c:pt idx="12">
                  <c:v>48193</c:v>
                </c:pt>
                <c:pt idx="13">
                  <c:v>25213</c:v>
                </c:pt>
                <c:pt idx="14">
                  <c:v>21377</c:v>
                </c:pt>
                <c:pt idx="15">
                  <c:v>25191</c:v>
                </c:pt>
                <c:pt idx="16">
                  <c:v>16845</c:v>
                </c:pt>
                <c:pt idx="17">
                  <c:v>34001</c:v>
                </c:pt>
                <c:pt idx="18">
                  <c:v>32883</c:v>
                </c:pt>
                <c:pt idx="19">
                  <c:v>10677</c:v>
                </c:pt>
                <c:pt idx="20">
                  <c:v>6962</c:v>
                </c:pt>
                <c:pt idx="21">
                  <c:v>11977</c:v>
                </c:pt>
                <c:pt idx="22">
                  <c:v>1737</c:v>
                </c:pt>
                <c:pt idx="23">
                  <c:v>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6-475B-BB0D-14A174FDD6C6}"/>
            </c:ext>
          </c:extLst>
        </c:ser>
        <c:ser>
          <c:idx val="1"/>
          <c:order val="1"/>
          <c:tx>
            <c:strRef>
              <c:f>'AMK-kohtaiset yhteensä'!$C$3</c:f>
              <c:strCache>
                <c:ptCount val="1"/>
                <c:pt idx="0">
                  <c:v>YAMK-tutkinnot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'AMK-kohtaiset yhteensä'!$A$4:$A$27</c:f>
              <c:strCache>
                <c:ptCount val="24"/>
                <c:pt idx="0">
                  <c:v>Centria-ammattikorkeakoulu</c:v>
                </c:pt>
                <c:pt idx="1">
                  <c:v>Diakonia-ammattikorkeakoulu</c:v>
                </c:pt>
                <c:pt idx="2">
                  <c:v>Haaga-Helia ammattikorkeakoulu</c:v>
                </c:pt>
                <c:pt idx="3">
                  <c:v>Humanistinen ammattikorkeakoulu</c:v>
                </c:pt>
                <c:pt idx="4">
                  <c:v>Hämeen ammattikorkeakoulu</c:v>
                </c:pt>
                <c:pt idx="5">
                  <c:v>Jyväskylän ammattikorkeakoulu</c:v>
                </c:pt>
                <c:pt idx="6">
                  <c:v>Kaakkois-Suomen Ammattikorkeakoulu</c:v>
                </c:pt>
                <c:pt idx="7">
                  <c:v>Kajaanin ammattikorkeakoulu</c:v>
                </c:pt>
                <c:pt idx="8">
                  <c:v>Karelia-ammattikorkeakoulu</c:v>
                </c:pt>
                <c:pt idx="9">
                  <c:v>LAB-ammattikorkeakoulu</c:v>
                </c:pt>
                <c:pt idx="10">
                  <c:v>Lapin ammattikorkeakoulu</c:v>
                </c:pt>
                <c:pt idx="11">
                  <c:v>Laurea-ammattikorkeakoulu</c:v>
                </c:pt>
                <c:pt idx="12">
                  <c:v>Metropolia Ammattikorkeakoulu</c:v>
                </c:pt>
                <c:pt idx="13">
                  <c:v>Oulun ammattikorkeakoulu</c:v>
                </c:pt>
                <c:pt idx="14">
                  <c:v>Satakunnan ammattikorkeakoulu</c:v>
                </c:pt>
                <c:pt idx="15">
                  <c:v>Savonia-ammattikorkeakoulu</c:v>
                </c:pt>
                <c:pt idx="16">
                  <c:v>Seinäjoen ammattikorkeakoulu</c:v>
                </c:pt>
                <c:pt idx="17">
                  <c:v>Tampereen ammattikorkeakoulu</c:v>
                </c:pt>
                <c:pt idx="18">
                  <c:v>Turun ammattikorkeakoulu</c:v>
                </c:pt>
                <c:pt idx="19">
                  <c:v>Vaasan ammattikorkeakoulu</c:v>
                </c:pt>
                <c:pt idx="20">
                  <c:v>Yrkeshögskolan Arcada</c:v>
                </c:pt>
                <c:pt idx="21">
                  <c:v>Yrkeshögskolan Novia</c:v>
                </c:pt>
                <c:pt idx="22">
                  <c:v>Poliisiammattikorkeakoulu</c:v>
                </c:pt>
                <c:pt idx="23">
                  <c:v>Högskolan på Åland</c:v>
                </c:pt>
              </c:strCache>
            </c:strRef>
          </c:cat>
          <c:val>
            <c:numRef>
              <c:f>'AMK-kohtaiset yhteensä'!$C$4:$C$27</c:f>
              <c:numCache>
                <c:formatCode>General</c:formatCode>
                <c:ptCount val="24"/>
                <c:pt idx="0">
                  <c:v>450</c:v>
                </c:pt>
                <c:pt idx="1">
                  <c:v>621</c:v>
                </c:pt>
                <c:pt idx="2">
                  <c:v>1985</c:v>
                </c:pt>
                <c:pt idx="3">
                  <c:v>328</c:v>
                </c:pt>
                <c:pt idx="4">
                  <c:v>1667</c:v>
                </c:pt>
                <c:pt idx="5">
                  <c:v>2017</c:v>
                </c:pt>
                <c:pt idx="6">
                  <c:v>2014</c:v>
                </c:pt>
                <c:pt idx="7">
                  <c:v>416</c:v>
                </c:pt>
                <c:pt idx="8">
                  <c:v>654</c:v>
                </c:pt>
                <c:pt idx="9">
                  <c:v>2005</c:v>
                </c:pt>
                <c:pt idx="10">
                  <c:v>1365</c:v>
                </c:pt>
                <c:pt idx="11">
                  <c:v>2160</c:v>
                </c:pt>
                <c:pt idx="12">
                  <c:v>3877</c:v>
                </c:pt>
                <c:pt idx="13">
                  <c:v>1144</c:v>
                </c:pt>
                <c:pt idx="14">
                  <c:v>1055</c:v>
                </c:pt>
                <c:pt idx="15">
                  <c:v>948</c:v>
                </c:pt>
                <c:pt idx="16">
                  <c:v>788</c:v>
                </c:pt>
                <c:pt idx="17">
                  <c:v>2376</c:v>
                </c:pt>
                <c:pt idx="18">
                  <c:v>2038</c:v>
                </c:pt>
                <c:pt idx="19">
                  <c:v>300</c:v>
                </c:pt>
                <c:pt idx="20">
                  <c:v>350</c:v>
                </c:pt>
                <c:pt idx="21">
                  <c:v>339</c:v>
                </c:pt>
                <c:pt idx="2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6-475B-BB0D-14A174FDD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8428575"/>
        <c:axId val="668426911"/>
      </c:barChart>
      <c:catAx>
        <c:axId val="66842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68426911"/>
        <c:crosses val="autoZero"/>
        <c:auto val="1"/>
        <c:lblAlgn val="ctr"/>
        <c:lblOffset val="100"/>
        <c:noMultiLvlLbl val="0"/>
      </c:catAx>
      <c:valAx>
        <c:axId val="66842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6842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Suoritetut</a:t>
            </a:r>
            <a:r>
              <a:rPr lang="fi-FI" baseline="0"/>
              <a:t> AMK-tutkinnot ammattikorkeakouluittain vuosina 1990-2020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'AMK-kohtaiset, AMK'!$A$31:$A$54</c:f>
              <c:strCache>
                <c:ptCount val="24"/>
                <c:pt idx="0">
                  <c:v>Centria-ammattikorkeakoulu</c:v>
                </c:pt>
                <c:pt idx="1">
                  <c:v>Diakonia-ammattikorkeakoulu</c:v>
                </c:pt>
                <c:pt idx="2">
                  <c:v>Haaga-Helia ammattikorkeakoulu</c:v>
                </c:pt>
                <c:pt idx="3">
                  <c:v>Humanistinen ammattikorkeakoulu</c:v>
                </c:pt>
                <c:pt idx="4">
                  <c:v>Hämeen ammattikorkeakoulu</c:v>
                </c:pt>
                <c:pt idx="5">
                  <c:v>Jyväskylän ammattikorkeakoulu</c:v>
                </c:pt>
                <c:pt idx="6">
                  <c:v>Kaakkois-Suomen Ammattikorkeakoulu</c:v>
                </c:pt>
                <c:pt idx="7">
                  <c:v>Kajaanin ammattikorkeakoulu</c:v>
                </c:pt>
                <c:pt idx="8">
                  <c:v>Karelia-ammattikorkeakoulu</c:v>
                </c:pt>
                <c:pt idx="9">
                  <c:v>LAB-ammattikorkeakoulu</c:v>
                </c:pt>
                <c:pt idx="10">
                  <c:v>Lapin ammattikorkeakoulu</c:v>
                </c:pt>
                <c:pt idx="11">
                  <c:v>Laurea-ammattikorkeakoulu</c:v>
                </c:pt>
                <c:pt idx="12">
                  <c:v>Metropolia Ammattikorkeakoulu</c:v>
                </c:pt>
                <c:pt idx="13">
                  <c:v>Oulun ammattikorkeakoulu</c:v>
                </c:pt>
                <c:pt idx="14">
                  <c:v>Satakunnan ammattikorkeakoulu</c:v>
                </c:pt>
                <c:pt idx="15">
                  <c:v>Savonia-ammattikorkeakoulu</c:v>
                </c:pt>
                <c:pt idx="16">
                  <c:v>Seinäjoen ammattikorkeakoulu</c:v>
                </c:pt>
                <c:pt idx="17">
                  <c:v>Tampereen ammattikorkeakoulu</c:v>
                </c:pt>
                <c:pt idx="18">
                  <c:v>Turun ammattikorkeakoulu</c:v>
                </c:pt>
                <c:pt idx="19">
                  <c:v>Vaasan ammattikorkeakoulu</c:v>
                </c:pt>
                <c:pt idx="20">
                  <c:v>Yrkeshögskolan Arcada</c:v>
                </c:pt>
                <c:pt idx="21">
                  <c:v>Yrkeshögskolan Novia</c:v>
                </c:pt>
                <c:pt idx="22">
                  <c:v>Poliisiammattikorkeakoulu</c:v>
                </c:pt>
                <c:pt idx="23">
                  <c:v>Högskolan på Åland</c:v>
                </c:pt>
              </c:strCache>
            </c:strRef>
          </c:cat>
          <c:val>
            <c:numRef>
              <c:f>'AMK-kohtaiset, AMK'!$B$31:$B$54</c:f>
              <c:numCache>
                <c:formatCode>General</c:formatCode>
                <c:ptCount val="24"/>
                <c:pt idx="0">
                  <c:v>11052</c:v>
                </c:pt>
                <c:pt idx="1">
                  <c:v>13236</c:v>
                </c:pt>
                <c:pt idx="2">
                  <c:v>33830</c:v>
                </c:pt>
                <c:pt idx="3">
                  <c:v>5164</c:v>
                </c:pt>
                <c:pt idx="4">
                  <c:v>22331</c:v>
                </c:pt>
                <c:pt idx="5">
                  <c:v>22861</c:v>
                </c:pt>
                <c:pt idx="6">
                  <c:v>33134</c:v>
                </c:pt>
                <c:pt idx="7">
                  <c:v>7427</c:v>
                </c:pt>
                <c:pt idx="8">
                  <c:v>14722</c:v>
                </c:pt>
                <c:pt idx="9">
                  <c:v>30432</c:v>
                </c:pt>
                <c:pt idx="10">
                  <c:v>21418</c:v>
                </c:pt>
                <c:pt idx="11">
                  <c:v>27881</c:v>
                </c:pt>
                <c:pt idx="12">
                  <c:v>48193</c:v>
                </c:pt>
                <c:pt idx="13">
                  <c:v>25213</c:v>
                </c:pt>
                <c:pt idx="14">
                  <c:v>21377</c:v>
                </c:pt>
                <c:pt idx="15">
                  <c:v>25191</c:v>
                </c:pt>
                <c:pt idx="16">
                  <c:v>16845</c:v>
                </c:pt>
                <c:pt idx="17">
                  <c:v>34001</c:v>
                </c:pt>
                <c:pt idx="18">
                  <c:v>32883</c:v>
                </c:pt>
                <c:pt idx="19">
                  <c:v>10677</c:v>
                </c:pt>
                <c:pt idx="20">
                  <c:v>6962</c:v>
                </c:pt>
                <c:pt idx="21">
                  <c:v>11977</c:v>
                </c:pt>
                <c:pt idx="22">
                  <c:v>1737</c:v>
                </c:pt>
                <c:pt idx="23">
                  <c:v>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5-4236-8CEA-682064C9B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492735"/>
        <c:axId val="703487743"/>
      </c:barChart>
      <c:catAx>
        <c:axId val="70349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03487743"/>
        <c:crosses val="autoZero"/>
        <c:auto val="1"/>
        <c:lblAlgn val="ctr"/>
        <c:lblOffset val="100"/>
        <c:noMultiLvlLbl val="0"/>
      </c:catAx>
      <c:valAx>
        <c:axId val="70348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03492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Suoritetut YAMK-tutkinnot</a:t>
            </a:r>
            <a:r>
              <a:rPr lang="en-US" baseline="0"/>
              <a:t> ammattikorkeakouluittain vuosina</a:t>
            </a:r>
            <a:r>
              <a:rPr lang="en-US"/>
              <a:t> 2004-2020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'AMK-kohtaiset, YAMK'!$B$31</c:f>
              <c:strCache>
                <c:ptCount val="1"/>
                <c:pt idx="0">
                  <c:v>YAMK-tutkinnot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'AMK-kohtaiset, YAMK'!$A$32:$A$54</c:f>
              <c:strCache>
                <c:ptCount val="23"/>
                <c:pt idx="0">
                  <c:v>Centria-ammattikorkeakoulu</c:v>
                </c:pt>
                <c:pt idx="1">
                  <c:v>Diakonia-ammattikorkeakoulu</c:v>
                </c:pt>
                <c:pt idx="2">
                  <c:v>Haaga-Helia ammattikorkeakoulu</c:v>
                </c:pt>
                <c:pt idx="3">
                  <c:v>Humanistinen ammattikorkeakoulu</c:v>
                </c:pt>
                <c:pt idx="4">
                  <c:v>Hämeen ammattikorkeakoulu</c:v>
                </c:pt>
                <c:pt idx="5">
                  <c:v>Jyväskylän ammattikorkeakoulu</c:v>
                </c:pt>
                <c:pt idx="6">
                  <c:v>Kaakkois-Suomen Ammattikorkeakoulu</c:v>
                </c:pt>
                <c:pt idx="7">
                  <c:v>Kajaanin ammattikorkeakoulu</c:v>
                </c:pt>
                <c:pt idx="8">
                  <c:v>Karelia-ammattikorkeakoulu</c:v>
                </c:pt>
                <c:pt idx="9">
                  <c:v>LAB-ammattikorkeakoulu</c:v>
                </c:pt>
                <c:pt idx="10">
                  <c:v>Lapin ammattikorkeakoulu</c:v>
                </c:pt>
                <c:pt idx="11">
                  <c:v>Laurea-ammattikorkeakoulu</c:v>
                </c:pt>
                <c:pt idx="12">
                  <c:v>Metropolia Ammattikorkeakoulu</c:v>
                </c:pt>
                <c:pt idx="13">
                  <c:v>Oulun ammattikorkeakoulu</c:v>
                </c:pt>
                <c:pt idx="14">
                  <c:v>Satakunnan ammattikorkeakoulu</c:v>
                </c:pt>
                <c:pt idx="15">
                  <c:v>Savonia-ammattikorkeakoulu</c:v>
                </c:pt>
                <c:pt idx="16">
                  <c:v>Seinäjoen ammattikorkeakoulu</c:v>
                </c:pt>
                <c:pt idx="17">
                  <c:v>Tampereen ammattikorkeakoulu</c:v>
                </c:pt>
                <c:pt idx="18">
                  <c:v>Turun ammattikorkeakoulu</c:v>
                </c:pt>
                <c:pt idx="19">
                  <c:v>Vaasan ammattikorkeakoulu</c:v>
                </c:pt>
                <c:pt idx="20">
                  <c:v>Yrkeshögskolan Arcada</c:v>
                </c:pt>
                <c:pt idx="21">
                  <c:v>Yrkeshögskolan Novia</c:v>
                </c:pt>
                <c:pt idx="22">
                  <c:v>Poliisiammattikorkeakoulu</c:v>
                </c:pt>
              </c:strCache>
            </c:strRef>
          </c:cat>
          <c:val>
            <c:numRef>
              <c:f>'AMK-kohtaiset, YAMK'!$B$32:$B$54</c:f>
              <c:numCache>
                <c:formatCode>General</c:formatCode>
                <c:ptCount val="23"/>
                <c:pt idx="0">
                  <c:v>450</c:v>
                </c:pt>
                <c:pt idx="1">
                  <c:v>621</c:v>
                </c:pt>
                <c:pt idx="2">
                  <c:v>1985</c:v>
                </c:pt>
                <c:pt idx="3">
                  <c:v>328</c:v>
                </c:pt>
                <c:pt idx="4">
                  <c:v>1667</c:v>
                </c:pt>
                <c:pt idx="5">
                  <c:v>2017</c:v>
                </c:pt>
                <c:pt idx="6">
                  <c:v>2014</c:v>
                </c:pt>
                <c:pt idx="7">
                  <c:v>416</c:v>
                </c:pt>
                <c:pt idx="8">
                  <c:v>654</c:v>
                </c:pt>
                <c:pt idx="9">
                  <c:v>2005</c:v>
                </c:pt>
                <c:pt idx="10">
                  <c:v>1365</c:v>
                </c:pt>
                <c:pt idx="11">
                  <c:v>2160</c:v>
                </c:pt>
                <c:pt idx="12">
                  <c:v>3877</c:v>
                </c:pt>
                <c:pt idx="13">
                  <c:v>1144</c:v>
                </c:pt>
                <c:pt idx="14">
                  <c:v>1055</c:v>
                </c:pt>
                <c:pt idx="15">
                  <c:v>948</c:v>
                </c:pt>
                <c:pt idx="16">
                  <c:v>788</c:v>
                </c:pt>
                <c:pt idx="17">
                  <c:v>2376</c:v>
                </c:pt>
                <c:pt idx="18">
                  <c:v>2038</c:v>
                </c:pt>
                <c:pt idx="19">
                  <c:v>300</c:v>
                </c:pt>
                <c:pt idx="20">
                  <c:v>350</c:v>
                </c:pt>
                <c:pt idx="21">
                  <c:v>339</c:v>
                </c:pt>
                <c:pt idx="2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3-43F6-8B6D-24C770B6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489407"/>
        <c:axId val="703491487"/>
      </c:barChart>
      <c:catAx>
        <c:axId val="703489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03491487"/>
        <c:crosses val="autoZero"/>
        <c:auto val="1"/>
        <c:lblAlgn val="ctr"/>
        <c:lblOffset val="100"/>
        <c:noMultiLvlLbl val="0"/>
      </c:catAx>
      <c:valAx>
        <c:axId val="70349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03489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Suoritetut AMK- ja YAMK-tutkinnon koulutusaloittain</a:t>
            </a:r>
            <a:r>
              <a:rPr lang="fi-FI" baseline="0"/>
              <a:t> 1990-2020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'Alakohtaiset yhteensä'!$B$4</c:f>
              <c:strCache>
                <c:ptCount val="1"/>
                <c:pt idx="0">
                  <c:v>AMK-tutkinnot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'Alakohtaiset yhteensä'!$A$5:$A$12</c:f>
              <c:strCache>
                <c:ptCount val="8"/>
                <c:pt idx="0">
                  <c:v>Kasvatusalat</c:v>
                </c:pt>
                <c:pt idx="1">
                  <c:v>Humanistiset ja taidealat</c:v>
                </c:pt>
                <c:pt idx="2">
                  <c:v>Liiketalous</c:v>
                </c:pt>
                <c:pt idx="3">
                  <c:v>Tietojenkäsittely ja tietoliikenne (ICT)</c:v>
                </c:pt>
                <c:pt idx="4">
                  <c:v>Tekniikan alat</c:v>
                </c:pt>
                <c:pt idx="5">
                  <c:v>Maa- ja metsätalousalat (luonnotieteet)</c:v>
                </c:pt>
                <c:pt idx="6">
                  <c:v>Terveys- ja hyvinvointialat</c:v>
                </c:pt>
                <c:pt idx="7">
                  <c:v>Palvelualat</c:v>
                </c:pt>
              </c:strCache>
            </c:strRef>
          </c:cat>
          <c:val>
            <c:numRef>
              <c:f>'Alakohtaiset yhteensä'!$B$5:$B$12</c:f>
              <c:numCache>
                <c:formatCode>General</c:formatCode>
                <c:ptCount val="8"/>
                <c:pt idx="0">
                  <c:v>4974</c:v>
                </c:pt>
                <c:pt idx="1">
                  <c:v>31661</c:v>
                </c:pt>
                <c:pt idx="2">
                  <c:v>103904</c:v>
                </c:pt>
                <c:pt idx="3">
                  <c:v>39563</c:v>
                </c:pt>
                <c:pt idx="4">
                  <c:v>95918</c:v>
                </c:pt>
                <c:pt idx="5">
                  <c:v>13518</c:v>
                </c:pt>
                <c:pt idx="6">
                  <c:v>152260</c:v>
                </c:pt>
                <c:pt idx="7">
                  <c:v>35005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7-4B7A-81DB-026C49C0F6A0}"/>
            </c:ext>
          </c:extLst>
        </c:ser>
        <c:ser>
          <c:idx val="1"/>
          <c:order val="1"/>
          <c:tx>
            <c:strRef>
              <c:f>'Alakohtaiset yhteensä'!$C$4</c:f>
              <c:strCache>
                <c:ptCount val="1"/>
                <c:pt idx="0">
                  <c:v>YAMK-tutkinnot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'Alakohtaiset yhteensä'!$A$5:$A$12</c:f>
              <c:strCache>
                <c:ptCount val="8"/>
                <c:pt idx="0">
                  <c:v>Kasvatusalat</c:v>
                </c:pt>
                <c:pt idx="1">
                  <c:v>Humanistiset ja taidealat</c:v>
                </c:pt>
                <c:pt idx="2">
                  <c:v>Liiketalous</c:v>
                </c:pt>
                <c:pt idx="3">
                  <c:v>Tietojenkäsittely ja tietoliikenne (ICT)</c:v>
                </c:pt>
                <c:pt idx="4">
                  <c:v>Tekniikan alat</c:v>
                </c:pt>
                <c:pt idx="5">
                  <c:v>Maa- ja metsätalousalat (luonnotieteet)</c:v>
                </c:pt>
                <c:pt idx="6">
                  <c:v>Terveys- ja hyvinvointialat</c:v>
                </c:pt>
                <c:pt idx="7">
                  <c:v>Palvelualat</c:v>
                </c:pt>
              </c:strCache>
            </c:strRef>
          </c:cat>
          <c:val>
            <c:numRef>
              <c:f>'Alakohtaiset yhteensä'!$C$5:$C$12</c:f>
              <c:numCache>
                <c:formatCode>General</c:formatCode>
                <c:ptCount val="8"/>
                <c:pt idx="0">
                  <c:v>271</c:v>
                </c:pt>
                <c:pt idx="1">
                  <c:v>1305</c:v>
                </c:pt>
                <c:pt idx="2">
                  <c:v>6718</c:v>
                </c:pt>
                <c:pt idx="3">
                  <c:v>1655</c:v>
                </c:pt>
                <c:pt idx="4">
                  <c:v>5671</c:v>
                </c:pt>
                <c:pt idx="5">
                  <c:v>521</c:v>
                </c:pt>
                <c:pt idx="6">
                  <c:v>10606</c:v>
                </c:pt>
                <c:pt idx="7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7-4B7A-81DB-026C49C0F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511007"/>
        <c:axId val="737509759"/>
      </c:barChart>
      <c:catAx>
        <c:axId val="737511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7509759"/>
        <c:crosses val="autoZero"/>
        <c:auto val="1"/>
        <c:lblAlgn val="ctr"/>
        <c:lblOffset val="100"/>
        <c:noMultiLvlLbl val="0"/>
      </c:catAx>
      <c:valAx>
        <c:axId val="73750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7511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Suoritetut</a:t>
            </a:r>
            <a:r>
              <a:rPr lang="fi-FI" baseline="0"/>
              <a:t> AMK-tutkinnot koulutusaloittain 1990-2020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'Alakohtaiset AMK'!$A$21:$A$30</c:f>
              <c:strCache>
                <c:ptCount val="9"/>
                <c:pt idx="0">
                  <c:v>Kasvatusalat</c:v>
                </c:pt>
                <c:pt idx="1">
                  <c:v>Humanistiset ja taidealat</c:v>
                </c:pt>
                <c:pt idx="2">
                  <c:v>Liiketalous</c:v>
                </c:pt>
                <c:pt idx="3">
                  <c:v>Tietojenkäsittely ja tietoliikenne (ICT)</c:v>
                </c:pt>
                <c:pt idx="4">
                  <c:v>Tekniikan alat</c:v>
                </c:pt>
                <c:pt idx="5">
                  <c:v>Maa- ja metsätalousalat (luonnotieteet)</c:v>
                </c:pt>
                <c:pt idx="6">
                  <c:v>Terveys- ja hyvinvointialat</c:v>
                </c:pt>
                <c:pt idx="7">
                  <c:v>Palvelualat</c:v>
                </c:pt>
                <c:pt idx="8">
                  <c:v>Polamk</c:v>
                </c:pt>
              </c:strCache>
            </c:strRef>
          </c:cat>
          <c:val>
            <c:numRef>
              <c:f>'Alakohtaiset AMK'!$B$21:$B$30</c:f>
              <c:numCache>
                <c:formatCode>General</c:formatCode>
                <c:ptCount val="10"/>
                <c:pt idx="0">
                  <c:v>4974</c:v>
                </c:pt>
                <c:pt idx="1">
                  <c:v>31661</c:v>
                </c:pt>
                <c:pt idx="2">
                  <c:v>104079</c:v>
                </c:pt>
                <c:pt idx="3">
                  <c:v>39646</c:v>
                </c:pt>
                <c:pt idx="4">
                  <c:v>96151</c:v>
                </c:pt>
                <c:pt idx="5">
                  <c:v>13518</c:v>
                </c:pt>
                <c:pt idx="6">
                  <c:v>152441</c:v>
                </c:pt>
                <c:pt idx="7">
                  <c:v>35364</c:v>
                </c:pt>
                <c:pt idx="8">
                  <c:v>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7-4DBE-A5CF-F646F070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436351"/>
        <c:axId val="658438015"/>
      </c:barChart>
      <c:catAx>
        <c:axId val="658436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58438015"/>
        <c:crosses val="autoZero"/>
        <c:auto val="1"/>
        <c:lblAlgn val="ctr"/>
        <c:lblOffset val="100"/>
        <c:noMultiLvlLbl val="0"/>
      </c:catAx>
      <c:valAx>
        <c:axId val="658438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5843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Suoritetut YAMK-tutkinnot</a:t>
            </a:r>
            <a:r>
              <a:rPr lang="fi-FI" baseline="0"/>
              <a:t> koulutusaloittain 2004-2020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'Alakohtaiset YAMK'!$A$19:$A$27</c:f>
              <c:strCache>
                <c:ptCount val="9"/>
                <c:pt idx="0">
                  <c:v>Kasvatusalat</c:v>
                </c:pt>
                <c:pt idx="1">
                  <c:v>Humanistiset ja taidealat</c:v>
                </c:pt>
                <c:pt idx="2">
                  <c:v>Liiketalous</c:v>
                </c:pt>
                <c:pt idx="3">
                  <c:v>Tietojenkäsittely ja tietoliikenne (ICT)</c:v>
                </c:pt>
                <c:pt idx="4">
                  <c:v>Tekniikan alat</c:v>
                </c:pt>
                <c:pt idx="5">
                  <c:v>Maa- ja metsätalousalat (luonnotieteet)</c:v>
                </c:pt>
                <c:pt idx="6">
                  <c:v>Terveys- ja hyvinvointialat</c:v>
                </c:pt>
                <c:pt idx="7">
                  <c:v>Palvelualat</c:v>
                </c:pt>
                <c:pt idx="8">
                  <c:v>Polamk</c:v>
                </c:pt>
              </c:strCache>
            </c:strRef>
          </c:cat>
          <c:val>
            <c:numRef>
              <c:f>'Alakohtaiset YAMK'!$B$19:$B$27</c:f>
              <c:numCache>
                <c:formatCode>General</c:formatCode>
                <c:ptCount val="9"/>
                <c:pt idx="0">
                  <c:v>271</c:v>
                </c:pt>
                <c:pt idx="1">
                  <c:v>1305</c:v>
                </c:pt>
                <c:pt idx="2">
                  <c:v>6718</c:v>
                </c:pt>
                <c:pt idx="3">
                  <c:v>1655</c:v>
                </c:pt>
                <c:pt idx="4">
                  <c:v>5671</c:v>
                </c:pt>
                <c:pt idx="5">
                  <c:v>521</c:v>
                </c:pt>
                <c:pt idx="6">
                  <c:v>10606</c:v>
                </c:pt>
                <c:pt idx="7">
                  <c:v>2150</c:v>
                </c:pt>
                <c:pt idx="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E-467C-B6D0-7C844692F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4589983"/>
        <c:axId val="2044590399"/>
      </c:barChart>
      <c:catAx>
        <c:axId val="204458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44590399"/>
        <c:crosses val="autoZero"/>
        <c:auto val="1"/>
        <c:lblAlgn val="ctr"/>
        <c:lblOffset val="100"/>
        <c:noMultiLvlLbl val="0"/>
      </c:catAx>
      <c:valAx>
        <c:axId val="204459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44589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1</xdr:row>
      <xdr:rowOff>142874</xdr:rowOff>
    </xdr:from>
    <xdr:to>
      <xdr:col>18</xdr:col>
      <xdr:colOff>542925</xdr:colOff>
      <xdr:row>27</xdr:row>
      <xdr:rowOff>190499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4CE73EDC-84CA-4015-BA1A-DC86717550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30</xdr:row>
      <xdr:rowOff>66675</xdr:rowOff>
    </xdr:from>
    <xdr:to>
      <xdr:col>19</xdr:col>
      <xdr:colOff>352425</xdr:colOff>
      <xdr:row>55</xdr:row>
      <xdr:rowOff>104775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F5399F8F-C70F-419F-8BF4-FD408DD40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29</xdr:row>
      <xdr:rowOff>166686</xdr:rowOff>
    </xdr:from>
    <xdr:to>
      <xdr:col>15</xdr:col>
      <xdr:colOff>276225</xdr:colOff>
      <xdr:row>54</xdr:row>
      <xdr:rowOff>38099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FFFEE79C-4CEE-4F07-918D-22D440DB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18</xdr:col>
      <xdr:colOff>295275</xdr:colOff>
      <xdr:row>27</xdr:row>
      <xdr:rowOff>147638</xdr:rowOff>
    </xdr:to>
    <xdr:graphicFrame macro="">
      <xdr:nvGraphicFramePr>
        <xdr:cNvPr id="4" name="Kaavio 2">
          <a:extLst>
            <a:ext uri="{FF2B5EF4-FFF2-40B4-BE49-F238E27FC236}">
              <a16:creationId xmlns:a16="http://schemas.microsoft.com/office/drawing/2014/main" id="{A0BCA976-6318-4399-94CF-1F10D1789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16</xdr:row>
      <xdr:rowOff>57147</xdr:rowOff>
    </xdr:from>
    <xdr:to>
      <xdr:col>17</xdr:col>
      <xdr:colOff>381000</xdr:colOff>
      <xdr:row>43</xdr:row>
      <xdr:rowOff>123824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DC4AAA9C-7961-4786-ABFE-912EE3AC7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17</xdr:row>
      <xdr:rowOff>128586</xdr:rowOff>
    </xdr:from>
    <xdr:to>
      <xdr:col>14</xdr:col>
      <xdr:colOff>104775</xdr:colOff>
      <xdr:row>39</xdr:row>
      <xdr:rowOff>19049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538D9ED-715C-46FE-9893-557E107E1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6A15B-51B5-4D61-8A19-E691471B579B}">
  <dimension ref="A3:AG35"/>
  <sheetViews>
    <sheetView topLeftCell="A7" workbookViewId="0">
      <selection activeCell="E33" sqref="E33"/>
    </sheetView>
  </sheetViews>
  <sheetFormatPr defaultRowHeight="15" x14ac:dyDescent="0.25"/>
  <cols>
    <col min="1" max="1" width="37.7109375" customWidth="1"/>
    <col min="2" max="2" width="17.85546875" customWidth="1"/>
    <col min="3" max="3" width="16" customWidth="1"/>
    <col min="4" max="4" width="11.28515625" customWidth="1"/>
  </cols>
  <sheetData>
    <row r="3" spans="1:4" x14ac:dyDescent="0.25">
      <c r="B3" t="s">
        <v>41</v>
      </c>
      <c r="C3" t="s">
        <v>42</v>
      </c>
      <c r="D3" t="s">
        <v>1</v>
      </c>
    </row>
    <row r="4" spans="1:4" x14ac:dyDescent="0.25">
      <c r="A4" t="s">
        <v>2</v>
      </c>
      <c r="B4">
        <v>11052</v>
      </c>
      <c r="C4">
        <v>450</v>
      </c>
      <c r="D4" s="2">
        <f t="shared" ref="D4:D27" si="0">SUM(B4:C4)</f>
        <v>11502</v>
      </c>
    </row>
    <row r="5" spans="1:4" x14ac:dyDescent="0.25">
      <c r="A5" t="s">
        <v>3</v>
      </c>
      <c r="B5">
        <v>13236</v>
      </c>
      <c r="C5">
        <v>621</v>
      </c>
      <c r="D5" s="2">
        <f t="shared" si="0"/>
        <v>13857</v>
      </c>
    </row>
    <row r="6" spans="1:4" x14ac:dyDescent="0.25">
      <c r="A6" t="s">
        <v>4</v>
      </c>
      <c r="B6">
        <v>33830</v>
      </c>
      <c r="C6">
        <v>1985</v>
      </c>
      <c r="D6" s="2">
        <f t="shared" si="0"/>
        <v>35815</v>
      </c>
    </row>
    <row r="7" spans="1:4" x14ac:dyDescent="0.25">
      <c r="A7" t="s">
        <v>5</v>
      </c>
      <c r="B7">
        <v>5164</v>
      </c>
      <c r="C7">
        <v>328</v>
      </c>
      <c r="D7" s="2">
        <f t="shared" si="0"/>
        <v>5492</v>
      </c>
    </row>
    <row r="8" spans="1:4" x14ac:dyDescent="0.25">
      <c r="A8" t="s">
        <v>6</v>
      </c>
      <c r="B8">
        <v>22331</v>
      </c>
      <c r="C8">
        <v>1667</v>
      </c>
      <c r="D8" s="2">
        <f t="shared" si="0"/>
        <v>23998</v>
      </c>
    </row>
    <row r="9" spans="1:4" x14ac:dyDescent="0.25">
      <c r="A9" t="s">
        <v>7</v>
      </c>
      <c r="B9">
        <v>22861</v>
      </c>
      <c r="C9">
        <v>2017</v>
      </c>
      <c r="D9" s="2">
        <f t="shared" si="0"/>
        <v>24878</v>
      </c>
    </row>
    <row r="10" spans="1:4" x14ac:dyDescent="0.25">
      <c r="A10" t="s">
        <v>8</v>
      </c>
      <c r="B10">
        <v>33134</v>
      </c>
      <c r="C10">
        <v>2014</v>
      </c>
      <c r="D10" s="2">
        <f t="shared" si="0"/>
        <v>35148</v>
      </c>
    </row>
    <row r="11" spans="1:4" x14ac:dyDescent="0.25">
      <c r="A11" t="s">
        <v>9</v>
      </c>
      <c r="B11">
        <v>7427</v>
      </c>
      <c r="C11">
        <v>416</v>
      </c>
      <c r="D11" s="2">
        <f t="shared" si="0"/>
        <v>7843</v>
      </c>
    </row>
    <row r="12" spans="1:4" x14ac:dyDescent="0.25">
      <c r="A12" t="s">
        <v>10</v>
      </c>
      <c r="B12">
        <v>14722</v>
      </c>
      <c r="C12">
        <v>654</v>
      </c>
      <c r="D12" s="2">
        <f t="shared" si="0"/>
        <v>15376</v>
      </c>
    </row>
    <row r="13" spans="1:4" x14ac:dyDescent="0.25">
      <c r="A13" t="s">
        <v>11</v>
      </c>
      <c r="B13">
        <v>30432</v>
      </c>
      <c r="C13">
        <v>2005</v>
      </c>
      <c r="D13" s="2">
        <f t="shared" si="0"/>
        <v>32437</v>
      </c>
    </row>
    <row r="14" spans="1:4" x14ac:dyDescent="0.25">
      <c r="A14" t="s">
        <v>12</v>
      </c>
      <c r="B14">
        <v>21418</v>
      </c>
      <c r="C14">
        <v>1365</v>
      </c>
      <c r="D14" s="2">
        <f t="shared" si="0"/>
        <v>22783</v>
      </c>
    </row>
    <row r="15" spans="1:4" x14ac:dyDescent="0.25">
      <c r="A15" t="s">
        <v>13</v>
      </c>
      <c r="B15">
        <v>27881</v>
      </c>
      <c r="C15">
        <v>2160</v>
      </c>
      <c r="D15" s="2">
        <f t="shared" si="0"/>
        <v>30041</v>
      </c>
    </row>
    <row r="16" spans="1:4" x14ac:dyDescent="0.25">
      <c r="A16" t="s">
        <v>14</v>
      </c>
      <c r="B16">
        <v>48193</v>
      </c>
      <c r="C16">
        <v>3877</v>
      </c>
      <c r="D16" s="2">
        <f t="shared" si="0"/>
        <v>52070</v>
      </c>
    </row>
    <row r="17" spans="1:4" x14ac:dyDescent="0.25">
      <c r="A17" t="s">
        <v>15</v>
      </c>
      <c r="B17">
        <v>25213</v>
      </c>
      <c r="C17">
        <v>1144</v>
      </c>
      <c r="D17" s="2">
        <f t="shared" si="0"/>
        <v>26357</v>
      </c>
    </row>
    <row r="18" spans="1:4" x14ac:dyDescent="0.25">
      <c r="A18" t="s">
        <v>16</v>
      </c>
      <c r="B18">
        <v>21377</v>
      </c>
      <c r="C18">
        <v>1055</v>
      </c>
      <c r="D18" s="2">
        <f t="shared" si="0"/>
        <v>22432</v>
      </c>
    </row>
    <row r="19" spans="1:4" x14ac:dyDescent="0.25">
      <c r="A19" t="s">
        <v>17</v>
      </c>
      <c r="B19">
        <v>25191</v>
      </c>
      <c r="C19">
        <v>948</v>
      </c>
      <c r="D19" s="2">
        <f t="shared" si="0"/>
        <v>26139</v>
      </c>
    </row>
    <row r="20" spans="1:4" x14ac:dyDescent="0.25">
      <c r="A20" t="s">
        <v>18</v>
      </c>
      <c r="B20">
        <v>16845</v>
      </c>
      <c r="C20">
        <v>788</v>
      </c>
      <c r="D20" s="2">
        <f t="shared" si="0"/>
        <v>17633</v>
      </c>
    </row>
    <row r="21" spans="1:4" x14ac:dyDescent="0.25">
      <c r="A21" t="s">
        <v>19</v>
      </c>
      <c r="B21">
        <v>34001</v>
      </c>
      <c r="C21">
        <v>2376</v>
      </c>
      <c r="D21" s="2">
        <f t="shared" si="0"/>
        <v>36377</v>
      </c>
    </row>
    <row r="22" spans="1:4" x14ac:dyDescent="0.25">
      <c r="A22" t="s">
        <v>20</v>
      </c>
      <c r="B22">
        <v>32883</v>
      </c>
      <c r="C22">
        <v>2038</v>
      </c>
      <c r="D22" s="2">
        <f t="shared" si="0"/>
        <v>34921</v>
      </c>
    </row>
    <row r="23" spans="1:4" x14ac:dyDescent="0.25">
      <c r="A23" t="s">
        <v>21</v>
      </c>
      <c r="B23">
        <v>10677</v>
      </c>
      <c r="C23">
        <v>300</v>
      </c>
      <c r="D23" s="2">
        <f t="shared" si="0"/>
        <v>10977</v>
      </c>
    </row>
    <row r="24" spans="1:4" x14ac:dyDescent="0.25">
      <c r="A24" t="s">
        <v>22</v>
      </c>
      <c r="B24">
        <v>6962</v>
      </c>
      <c r="C24">
        <v>350</v>
      </c>
      <c r="D24" s="2">
        <f t="shared" si="0"/>
        <v>7312</v>
      </c>
    </row>
    <row r="25" spans="1:4" x14ac:dyDescent="0.25">
      <c r="A25" t="s">
        <v>23</v>
      </c>
      <c r="B25">
        <v>11977</v>
      </c>
      <c r="C25">
        <v>339</v>
      </c>
      <c r="D25" s="2">
        <f t="shared" si="0"/>
        <v>12316</v>
      </c>
    </row>
    <row r="26" spans="1:4" x14ac:dyDescent="0.25">
      <c r="A26" t="s">
        <v>24</v>
      </c>
      <c r="B26">
        <v>1737</v>
      </c>
      <c r="C26">
        <v>84</v>
      </c>
      <c r="D26" s="2">
        <f t="shared" si="0"/>
        <v>1821</v>
      </c>
    </row>
    <row r="27" spans="1:4" x14ac:dyDescent="0.25">
      <c r="A27" t="s">
        <v>25</v>
      </c>
      <c r="B27">
        <v>1031</v>
      </c>
      <c r="D27" s="2">
        <f t="shared" si="0"/>
        <v>1031</v>
      </c>
    </row>
    <row r="28" spans="1:4" x14ac:dyDescent="0.25">
      <c r="A28" t="s">
        <v>1</v>
      </c>
      <c r="B28" s="2">
        <f t="shared" ref="B28:C28" si="1">SUM(B4:B27)</f>
        <v>479575</v>
      </c>
      <c r="C28" s="2">
        <f t="shared" si="1"/>
        <v>28981</v>
      </c>
      <c r="D28" s="2">
        <f>SUM(B28:C28)</f>
        <v>508556</v>
      </c>
    </row>
    <row r="33" spans="2:33" x14ac:dyDescent="0.25">
      <c r="AG33" s="2"/>
    </row>
    <row r="34" spans="2:33" x14ac:dyDescent="0.25">
      <c r="AG34" s="2"/>
    </row>
    <row r="35" spans="2:3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684E-E9AA-4A0A-9A07-1B9CA6DAF7C1}">
  <dimension ref="A1:AL55"/>
  <sheetViews>
    <sheetView topLeftCell="A25" workbookViewId="0">
      <selection activeCell="U43" sqref="U43"/>
    </sheetView>
  </sheetViews>
  <sheetFormatPr defaultRowHeight="15" x14ac:dyDescent="0.25"/>
  <cols>
    <col min="1" max="1" width="32.5703125" customWidth="1"/>
    <col min="13" max="19" width="8.7109375" customWidth="1"/>
    <col min="36" max="36" width="35.42578125" customWidth="1"/>
  </cols>
  <sheetData>
    <row r="1" spans="1:38" x14ac:dyDescent="0.25">
      <c r="A1" t="s">
        <v>48</v>
      </c>
    </row>
    <row r="2" spans="1:38" x14ac:dyDescent="0.25">
      <c r="A2" t="s">
        <v>0</v>
      </c>
    </row>
    <row r="3" spans="1:38" x14ac:dyDescent="0.2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>
        <v>2013</v>
      </c>
      <c r="Z3">
        <v>2014</v>
      </c>
      <c r="AA3">
        <v>2015</v>
      </c>
      <c r="AB3">
        <v>2016</v>
      </c>
      <c r="AC3">
        <v>2017</v>
      </c>
      <c r="AD3">
        <v>2018</v>
      </c>
      <c r="AE3">
        <v>2019</v>
      </c>
      <c r="AF3">
        <v>2020</v>
      </c>
      <c r="AG3" t="s">
        <v>1</v>
      </c>
    </row>
    <row r="4" spans="1:38" x14ac:dyDescent="0.25">
      <c r="A4" t="s">
        <v>2</v>
      </c>
      <c r="G4">
        <v>46</v>
      </c>
      <c r="H4">
        <v>110</v>
      </c>
      <c r="I4">
        <v>150</v>
      </c>
      <c r="J4">
        <v>167</v>
      </c>
      <c r="K4">
        <v>297</v>
      </c>
      <c r="L4">
        <v>418</v>
      </c>
      <c r="M4">
        <v>372</v>
      </c>
      <c r="N4">
        <v>558</v>
      </c>
      <c r="O4">
        <v>465</v>
      </c>
      <c r="P4">
        <v>483</v>
      </c>
      <c r="Q4">
        <v>468</v>
      </c>
      <c r="R4">
        <v>508</v>
      </c>
      <c r="S4">
        <v>530</v>
      </c>
      <c r="T4">
        <v>497</v>
      </c>
      <c r="U4">
        <v>466</v>
      </c>
      <c r="V4">
        <v>489</v>
      </c>
      <c r="W4">
        <v>451</v>
      </c>
      <c r="X4">
        <v>505</v>
      </c>
      <c r="Y4">
        <v>490</v>
      </c>
      <c r="Z4">
        <v>580</v>
      </c>
      <c r="AA4">
        <v>564</v>
      </c>
      <c r="AB4">
        <v>538</v>
      </c>
      <c r="AC4">
        <v>467</v>
      </c>
      <c r="AD4">
        <v>486</v>
      </c>
      <c r="AE4">
        <v>466</v>
      </c>
      <c r="AF4">
        <v>481</v>
      </c>
      <c r="AG4" s="2">
        <f>SUM(C4:AF4)</f>
        <v>11052</v>
      </c>
      <c r="AL4" s="2"/>
    </row>
    <row r="5" spans="1:38" x14ac:dyDescent="0.25">
      <c r="A5" t="s">
        <v>3</v>
      </c>
      <c r="J5">
        <v>58</v>
      </c>
      <c r="K5">
        <v>304</v>
      </c>
      <c r="L5">
        <v>260</v>
      </c>
      <c r="M5">
        <v>584</v>
      </c>
      <c r="N5">
        <v>796</v>
      </c>
      <c r="O5">
        <v>617</v>
      </c>
      <c r="P5">
        <v>565</v>
      </c>
      <c r="Q5">
        <v>588</v>
      </c>
      <c r="R5">
        <v>601</v>
      </c>
      <c r="S5">
        <v>574</v>
      </c>
      <c r="T5">
        <v>630</v>
      </c>
      <c r="U5">
        <v>581</v>
      </c>
      <c r="V5">
        <v>662</v>
      </c>
      <c r="W5">
        <v>589</v>
      </c>
      <c r="X5">
        <v>685</v>
      </c>
      <c r="Y5">
        <v>634</v>
      </c>
      <c r="Z5">
        <v>672</v>
      </c>
      <c r="AA5">
        <v>686</v>
      </c>
      <c r="AB5">
        <v>607</v>
      </c>
      <c r="AC5">
        <v>638</v>
      </c>
      <c r="AD5">
        <v>631</v>
      </c>
      <c r="AE5">
        <v>673</v>
      </c>
      <c r="AF5">
        <v>601</v>
      </c>
      <c r="AG5" s="2">
        <f>SUM(B5:AF5)</f>
        <v>13236</v>
      </c>
      <c r="AL5" s="2"/>
    </row>
    <row r="6" spans="1:38" x14ac:dyDescent="0.25">
      <c r="A6" t="s">
        <v>4</v>
      </c>
      <c r="F6">
        <v>42</v>
      </c>
      <c r="G6">
        <v>78</v>
      </c>
      <c r="H6">
        <v>263</v>
      </c>
      <c r="I6">
        <v>430</v>
      </c>
      <c r="J6">
        <v>500</v>
      </c>
      <c r="K6">
        <v>608</v>
      </c>
      <c r="L6">
        <v>736</v>
      </c>
      <c r="M6">
        <v>1163</v>
      </c>
      <c r="N6">
        <v>1357</v>
      </c>
      <c r="O6">
        <v>1434</v>
      </c>
      <c r="P6">
        <v>1535</v>
      </c>
      <c r="Q6">
        <v>1528</v>
      </c>
      <c r="R6">
        <v>1560</v>
      </c>
      <c r="S6">
        <v>1306</v>
      </c>
      <c r="T6">
        <v>1436</v>
      </c>
      <c r="U6">
        <v>1487</v>
      </c>
      <c r="V6">
        <v>1489</v>
      </c>
      <c r="W6">
        <v>1517</v>
      </c>
      <c r="X6">
        <v>1537</v>
      </c>
      <c r="Y6">
        <v>1547</v>
      </c>
      <c r="Z6">
        <v>1665</v>
      </c>
      <c r="AA6">
        <v>1729</v>
      </c>
      <c r="AB6">
        <v>1799</v>
      </c>
      <c r="AC6">
        <v>1753</v>
      </c>
      <c r="AD6">
        <v>1857</v>
      </c>
      <c r="AE6">
        <v>1726</v>
      </c>
      <c r="AF6">
        <v>1748</v>
      </c>
      <c r="AG6" s="2">
        <f>SUM(B6:AF6)</f>
        <v>33830</v>
      </c>
      <c r="AL6" s="2"/>
    </row>
    <row r="7" spans="1:38" x14ac:dyDescent="0.25">
      <c r="A7" t="s">
        <v>5</v>
      </c>
      <c r="L7">
        <v>23</v>
      </c>
      <c r="M7">
        <v>87</v>
      </c>
      <c r="N7">
        <v>197</v>
      </c>
      <c r="O7">
        <v>298</v>
      </c>
      <c r="P7">
        <v>266</v>
      </c>
      <c r="Q7">
        <v>252</v>
      </c>
      <c r="R7">
        <v>309</v>
      </c>
      <c r="S7">
        <v>275</v>
      </c>
      <c r="T7">
        <v>229</v>
      </c>
      <c r="U7">
        <v>227</v>
      </c>
      <c r="V7">
        <v>241</v>
      </c>
      <c r="W7">
        <v>260</v>
      </c>
      <c r="X7">
        <v>251</v>
      </c>
      <c r="Y7">
        <v>251</v>
      </c>
      <c r="Z7">
        <v>249</v>
      </c>
      <c r="AA7">
        <v>291</v>
      </c>
      <c r="AB7">
        <v>312</v>
      </c>
      <c r="AC7">
        <v>290</v>
      </c>
      <c r="AD7">
        <v>281</v>
      </c>
      <c r="AE7">
        <v>285</v>
      </c>
      <c r="AF7">
        <v>290</v>
      </c>
      <c r="AG7" s="2">
        <f>SUM(B7:AF7)</f>
        <v>5164</v>
      </c>
      <c r="AL7" s="2"/>
    </row>
    <row r="8" spans="1:38" x14ac:dyDescent="0.25">
      <c r="A8" t="s">
        <v>6</v>
      </c>
      <c r="E8">
        <v>1</v>
      </c>
      <c r="G8">
        <v>53</v>
      </c>
      <c r="H8">
        <v>281</v>
      </c>
      <c r="I8">
        <v>413</v>
      </c>
      <c r="J8">
        <v>414</v>
      </c>
      <c r="K8">
        <v>604</v>
      </c>
      <c r="L8">
        <v>688</v>
      </c>
      <c r="M8">
        <v>738</v>
      </c>
      <c r="N8">
        <v>1200</v>
      </c>
      <c r="O8">
        <v>1051</v>
      </c>
      <c r="P8">
        <v>1067</v>
      </c>
      <c r="Q8">
        <v>1017</v>
      </c>
      <c r="R8">
        <v>894</v>
      </c>
      <c r="S8">
        <v>899</v>
      </c>
      <c r="T8">
        <v>871</v>
      </c>
      <c r="U8">
        <v>887</v>
      </c>
      <c r="V8">
        <v>924</v>
      </c>
      <c r="W8">
        <v>967</v>
      </c>
      <c r="X8">
        <v>966</v>
      </c>
      <c r="Y8">
        <v>1025</v>
      </c>
      <c r="Z8">
        <v>979</v>
      </c>
      <c r="AA8">
        <v>1013</v>
      </c>
      <c r="AB8">
        <v>1082</v>
      </c>
      <c r="AC8">
        <v>1008</v>
      </c>
      <c r="AD8">
        <v>1034</v>
      </c>
      <c r="AE8">
        <v>1099</v>
      </c>
      <c r="AF8">
        <v>1156</v>
      </c>
      <c r="AG8" s="2">
        <f>SUM(B8:AF8)</f>
        <v>22331</v>
      </c>
      <c r="AL8" s="2"/>
    </row>
    <row r="9" spans="1:38" x14ac:dyDescent="0.25">
      <c r="A9" t="s">
        <v>7</v>
      </c>
      <c r="G9">
        <v>26</v>
      </c>
      <c r="H9">
        <v>114</v>
      </c>
      <c r="I9">
        <v>194</v>
      </c>
      <c r="J9">
        <v>264</v>
      </c>
      <c r="K9">
        <v>383</v>
      </c>
      <c r="L9">
        <v>621</v>
      </c>
      <c r="M9">
        <v>792</v>
      </c>
      <c r="N9">
        <v>913</v>
      </c>
      <c r="O9">
        <v>1057</v>
      </c>
      <c r="P9">
        <v>1029</v>
      </c>
      <c r="Q9">
        <v>1021</v>
      </c>
      <c r="R9">
        <v>1110</v>
      </c>
      <c r="S9">
        <v>1106</v>
      </c>
      <c r="T9">
        <v>1056</v>
      </c>
      <c r="U9">
        <v>1029</v>
      </c>
      <c r="V9">
        <v>969</v>
      </c>
      <c r="W9">
        <v>1117</v>
      </c>
      <c r="X9">
        <v>1071</v>
      </c>
      <c r="Y9">
        <v>1022</v>
      </c>
      <c r="Z9">
        <v>1121</v>
      </c>
      <c r="AA9">
        <v>1108</v>
      </c>
      <c r="AB9">
        <v>1121</v>
      </c>
      <c r="AC9">
        <v>1165</v>
      </c>
      <c r="AD9">
        <v>1114</v>
      </c>
      <c r="AE9">
        <v>1121</v>
      </c>
      <c r="AF9">
        <v>1217</v>
      </c>
      <c r="AG9" s="2">
        <f>SUM(B9:AF9)</f>
        <v>22861</v>
      </c>
      <c r="AL9" s="2"/>
    </row>
    <row r="10" spans="1:38" x14ac:dyDescent="0.25">
      <c r="A10" t="s">
        <v>8</v>
      </c>
      <c r="B10">
        <v>1</v>
      </c>
      <c r="C10">
        <v>3</v>
      </c>
      <c r="E10">
        <v>1</v>
      </c>
      <c r="F10">
        <v>40</v>
      </c>
      <c r="G10">
        <v>245</v>
      </c>
      <c r="H10">
        <v>409</v>
      </c>
      <c r="I10">
        <v>421</v>
      </c>
      <c r="J10">
        <v>491</v>
      </c>
      <c r="K10">
        <v>761</v>
      </c>
      <c r="L10">
        <v>1197</v>
      </c>
      <c r="M10">
        <v>1491</v>
      </c>
      <c r="N10">
        <v>1550</v>
      </c>
      <c r="O10">
        <v>1472</v>
      </c>
      <c r="P10">
        <v>1329</v>
      </c>
      <c r="Q10">
        <v>1534</v>
      </c>
      <c r="R10">
        <v>1313</v>
      </c>
      <c r="S10">
        <v>1504</v>
      </c>
      <c r="T10">
        <v>1414</v>
      </c>
      <c r="U10">
        <v>1344</v>
      </c>
      <c r="V10">
        <v>1484</v>
      </c>
      <c r="W10">
        <v>1461</v>
      </c>
      <c r="X10">
        <v>1489</v>
      </c>
      <c r="Y10">
        <v>1474</v>
      </c>
      <c r="Z10">
        <v>1557</v>
      </c>
      <c r="AA10">
        <v>1527</v>
      </c>
      <c r="AB10">
        <v>1475</v>
      </c>
      <c r="AC10">
        <v>1449</v>
      </c>
      <c r="AD10">
        <v>1581</v>
      </c>
      <c r="AE10">
        <v>1580</v>
      </c>
      <c r="AF10">
        <v>1537</v>
      </c>
      <c r="AG10" s="2">
        <f>SUM(B10:AF10)</f>
        <v>33134</v>
      </c>
      <c r="AL10" s="2"/>
    </row>
    <row r="11" spans="1:38" x14ac:dyDescent="0.25">
      <c r="A11" t="s">
        <v>9</v>
      </c>
      <c r="E11">
        <v>1</v>
      </c>
      <c r="G11">
        <v>25</v>
      </c>
      <c r="H11">
        <v>215</v>
      </c>
      <c r="I11">
        <v>171</v>
      </c>
      <c r="J11">
        <v>119</v>
      </c>
      <c r="K11">
        <v>140</v>
      </c>
      <c r="L11">
        <v>207</v>
      </c>
      <c r="M11">
        <v>304</v>
      </c>
      <c r="N11">
        <v>323</v>
      </c>
      <c r="O11">
        <v>281</v>
      </c>
      <c r="P11">
        <v>318</v>
      </c>
      <c r="Q11">
        <v>350</v>
      </c>
      <c r="R11">
        <v>291</v>
      </c>
      <c r="S11">
        <v>321</v>
      </c>
      <c r="T11">
        <v>323</v>
      </c>
      <c r="U11">
        <v>351</v>
      </c>
      <c r="V11">
        <v>342</v>
      </c>
      <c r="W11">
        <v>294</v>
      </c>
      <c r="X11">
        <v>322</v>
      </c>
      <c r="Y11">
        <v>323</v>
      </c>
      <c r="Z11">
        <v>394</v>
      </c>
      <c r="AA11">
        <v>314</v>
      </c>
      <c r="AB11">
        <v>310</v>
      </c>
      <c r="AC11">
        <v>319</v>
      </c>
      <c r="AD11">
        <v>353</v>
      </c>
      <c r="AE11">
        <v>337</v>
      </c>
      <c r="AF11">
        <v>379</v>
      </c>
      <c r="AG11" s="2">
        <f>SUM(B11:AF11)</f>
        <v>7427</v>
      </c>
      <c r="AL11" s="2"/>
    </row>
    <row r="12" spans="1:38" x14ac:dyDescent="0.25">
      <c r="A12" t="s">
        <v>10</v>
      </c>
      <c r="E12">
        <v>1</v>
      </c>
      <c r="G12">
        <v>50</v>
      </c>
      <c r="H12">
        <v>258</v>
      </c>
      <c r="I12">
        <v>297</v>
      </c>
      <c r="J12">
        <v>471</v>
      </c>
      <c r="K12">
        <v>487</v>
      </c>
      <c r="L12">
        <v>586</v>
      </c>
      <c r="M12">
        <v>641</v>
      </c>
      <c r="N12">
        <v>598</v>
      </c>
      <c r="O12">
        <v>624</v>
      </c>
      <c r="P12">
        <v>596</v>
      </c>
      <c r="Q12">
        <v>635</v>
      </c>
      <c r="R12">
        <v>613</v>
      </c>
      <c r="S12">
        <v>661</v>
      </c>
      <c r="T12">
        <v>598</v>
      </c>
      <c r="U12">
        <v>554</v>
      </c>
      <c r="V12">
        <v>619</v>
      </c>
      <c r="W12">
        <v>658</v>
      </c>
      <c r="X12">
        <v>586</v>
      </c>
      <c r="Y12">
        <v>664</v>
      </c>
      <c r="Z12">
        <v>635</v>
      </c>
      <c r="AA12">
        <v>672</v>
      </c>
      <c r="AB12">
        <v>639</v>
      </c>
      <c r="AC12">
        <v>615</v>
      </c>
      <c r="AD12">
        <v>638</v>
      </c>
      <c r="AE12">
        <v>664</v>
      </c>
      <c r="AF12">
        <v>662</v>
      </c>
      <c r="AG12" s="2">
        <f>SUM(B12:AF12)</f>
        <v>14722</v>
      </c>
      <c r="AL12" s="2"/>
    </row>
    <row r="13" spans="1:38" x14ac:dyDescent="0.25">
      <c r="A13" t="s">
        <v>11</v>
      </c>
      <c r="G13">
        <v>60</v>
      </c>
      <c r="H13">
        <v>298</v>
      </c>
      <c r="I13">
        <v>395</v>
      </c>
      <c r="J13">
        <v>728</v>
      </c>
      <c r="K13">
        <v>818</v>
      </c>
      <c r="L13">
        <v>946</v>
      </c>
      <c r="M13">
        <v>1085</v>
      </c>
      <c r="N13">
        <v>1241</v>
      </c>
      <c r="O13">
        <v>1214</v>
      </c>
      <c r="P13">
        <v>1210</v>
      </c>
      <c r="Q13">
        <v>1184</v>
      </c>
      <c r="R13">
        <v>1352</v>
      </c>
      <c r="S13">
        <v>1356</v>
      </c>
      <c r="T13">
        <v>1309</v>
      </c>
      <c r="U13">
        <v>1292</v>
      </c>
      <c r="V13">
        <v>1306</v>
      </c>
      <c r="W13">
        <v>1402</v>
      </c>
      <c r="X13">
        <v>1340</v>
      </c>
      <c r="Y13">
        <v>1469</v>
      </c>
      <c r="Z13">
        <v>1338</v>
      </c>
      <c r="AA13">
        <v>1563</v>
      </c>
      <c r="AB13">
        <v>1409</v>
      </c>
      <c r="AC13">
        <v>1394</v>
      </c>
      <c r="AD13">
        <v>1542</v>
      </c>
      <c r="AE13">
        <v>1530</v>
      </c>
      <c r="AF13">
        <v>1651</v>
      </c>
      <c r="AG13" s="2">
        <f>SUM(B13:AF13)</f>
        <v>30432</v>
      </c>
      <c r="AL13" s="2"/>
    </row>
    <row r="14" spans="1:38" x14ac:dyDescent="0.25">
      <c r="A14" t="s">
        <v>12</v>
      </c>
      <c r="G14">
        <v>90</v>
      </c>
      <c r="H14">
        <v>216</v>
      </c>
      <c r="I14">
        <v>209</v>
      </c>
      <c r="J14">
        <v>270</v>
      </c>
      <c r="K14">
        <v>497</v>
      </c>
      <c r="L14">
        <v>867</v>
      </c>
      <c r="M14">
        <v>967</v>
      </c>
      <c r="N14">
        <v>1040</v>
      </c>
      <c r="O14">
        <v>923</v>
      </c>
      <c r="P14">
        <v>947</v>
      </c>
      <c r="Q14">
        <v>907</v>
      </c>
      <c r="R14">
        <v>933</v>
      </c>
      <c r="S14">
        <v>848</v>
      </c>
      <c r="T14">
        <v>902</v>
      </c>
      <c r="U14">
        <v>941</v>
      </c>
      <c r="V14">
        <v>895</v>
      </c>
      <c r="W14">
        <v>964</v>
      </c>
      <c r="X14">
        <v>975</v>
      </c>
      <c r="Y14">
        <v>982</v>
      </c>
      <c r="Z14">
        <v>989</v>
      </c>
      <c r="AA14">
        <v>1037</v>
      </c>
      <c r="AB14">
        <v>925</v>
      </c>
      <c r="AC14">
        <v>996</v>
      </c>
      <c r="AD14">
        <v>1016</v>
      </c>
      <c r="AE14">
        <v>1004</v>
      </c>
      <c r="AF14">
        <v>1078</v>
      </c>
      <c r="AG14" s="2">
        <f>SUM(B14:AF14)</f>
        <v>21418</v>
      </c>
      <c r="AL14" s="2"/>
    </row>
    <row r="15" spans="1:38" x14ac:dyDescent="0.25">
      <c r="A15" t="s">
        <v>13</v>
      </c>
      <c r="F15">
        <v>11</v>
      </c>
      <c r="G15">
        <v>76</v>
      </c>
      <c r="H15">
        <v>135</v>
      </c>
      <c r="I15">
        <v>197</v>
      </c>
      <c r="J15">
        <v>177</v>
      </c>
      <c r="K15">
        <v>200</v>
      </c>
      <c r="L15">
        <v>527</v>
      </c>
      <c r="M15">
        <v>948</v>
      </c>
      <c r="N15">
        <v>1161</v>
      </c>
      <c r="O15">
        <v>1289</v>
      </c>
      <c r="P15">
        <v>1120</v>
      </c>
      <c r="Q15">
        <v>1258</v>
      </c>
      <c r="R15">
        <v>1223</v>
      </c>
      <c r="S15">
        <v>1276</v>
      </c>
      <c r="T15">
        <v>1204</v>
      </c>
      <c r="U15">
        <v>1199</v>
      </c>
      <c r="V15">
        <v>1133</v>
      </c>
      <c r="W15">
        <v>1301</v>
      </c>
      <c r="X15">
        <v>1487</v>
      </c>
      <c r="Y15">
        <v>1353</v>
      </c>
      <c r="Z15">
        <v>1385</v>
      </c>
      <c r="AA15">
        <v>1497</v>
      </c>
      <c r="AB15">
        <v>1494</v>
      </c>
      <c r="AC15">
        <v>1576</v>
      </c>
      <c r="AD15">
        <v>1586</v>
      </c>
      <c r="AE15">
        <v>1517</v>
      </c>
      <c r="AF15">
        <v>1551</v>
      </c>
      <c r="AG15" s="2">
        <f>SUM(B15:AF15)</f>
        <v>27881</v>
      </c>
      <c r="AL15" s="2"/>
    </row>
    <row r="16" spans="1:38" x14ac:dyDescent="0.25">
      <c r="A16" t="s">
        <v>14</v>
      </c>
      <c r="G16">
        <v>2</v>
      </c>
      <c r="H16">
        <v>53</v>
      </c>
      <c r="I16">
        <v>145</v>
      </c>
      <c r="J16">
        <v>219</v>
      </c>
      <c r="K16">
        <v>547</v>
      </c>
      <c r="L16">
        <v>1473</v>
      </c>
      <c r="M16">
        <v>2038</v>
      </c>
      <c r="N16">
        <v>2033</v>
      </c>
      <c r="O16">
        <v>2079</v>
      </c>
      <c r="P16">
        <v>2189</v>
      </c>
      <c r="Q16">
        <v>2105</v>
      </c>
      <c r="R16">
        <v>1993</v>
      </c>
      <c r="S16">
        <v>1976</v>
      </c>
      <c r="T16">
        <v>2106</v>
      </c>
      <c r="U16">
        <v>1855</v>
      </c>
      <c r="V16">
        <v>2027</v>
      </c>
      <c r="W16">
        <v>2109</v>
      </c>
      <c r="X16">
        <v>2296</v>
      </c>
      <c r="Y16">
        <v>2494</v>
      </c>
      <c r="Z16">
        <v>2370</v>
      </c>
      <c r="AA16">
        <v>2544</v>
      </c>
      <c r="AB16">
        <v>2559</v>
      </c>
      <c r="AC16">
        <v>2669</v>
      </c>
      <c r="AD16">
        <v>2838</v>
      </c>
      <c r="AE16">
        <v>2794</v>
      </c>
      <c r="AF16">
        <v>2680</v>
      </c>
      <c r="AG16" s="2">
        <f>SUM(B16:AF16)</f>
        <v>48193</v>
      </c>
      <c r="AL16" s="2"/>
    </row>
    <row r="17" spans="1:38" x14ac:dyDescent="0.25">
      <c r="A17" t="s">
        <v>15</v>
      </c>
      <c r="G17">
        <v>118</v>
      </c>
      <c r="H17">
        <v>133</v>
      </c>
      <c r="I17">
        <v>236</v>
      </c>
      <c r="J17">
        <v>303</v>
      </c>
      <c r="K17">
        <v>636</v>
      </c>
      <c r="L17">
        <v>641</v>
      </c>
      <c r="M17">
        <v>872</v>
      </c>
      <c r="N17">
        <v>997</v>
      </c>
      <c r="O17">
        <v>1164</v>
      </c>
      <c r="P17">
        <v>963</v>
      </c>
      <c r="Q17">
        <v>1054</v>
      </c>
      <c r="R17">
        <v>1080</v>
      </c>
      <c r="S17">
        <v>1016</v>
      </c>
      <c r="T17">
        <v>1095</v>
      </c>
      <c r="U17">
        <v>1047</v>
      </c>
      <c r="V17">
        <v>1030</v>
      </c>
      <c r="W17">
        <v>1149</v>
      </c>
      <c r="X17">
        <v>1205</v>
      </c>
      <c r="Y17">
        <v>1361</v>
      </c>
      <c r="Z17">
        <v>1277</v>
      </c>
      <c r="AA17">
        <v>1302</v>
      </c>
      <c r="AB17">
        <v>1313</v>
      </c>
      <c r="AC17">
        <v>1217</v>
      </c>
      <c r="AD17">
        <v>1322</v>
      </c>
      <c r="AE17">
        <v>1338</v>
      </c>
      <c r="AF17">
        <v>1344</v>
      </c>
      <c r="AG17" s="2">
        <f>SUM(B17:AF17)</f>
        <v>25213</v>
      </c>
      <c r="AL17" s="2"/>
    </row>
    <row r="18" spans="1:38" x14ac:dyDescent="0.25">
      <c r="A18" t="s">
        <v>16</v>
      </c>
      <c r="G18">
        <v>131</v>
      </c>
      <c r="H18">
        <v>434</v>
      </c>
      <c r="I18">
        <v>563</v>
      </c>
      <c r="J18">
        <v>580</v>
      </c>
      <c r="K18">
        <v>621</v>
      </c>
      <c r="L18">
        <v>806</v>
      </c>
      <c r="M18">
        <v>887</v>
      </c>
      <c r="N18">
        <v>872</v>
      </c>
      <c r="O18">
        <v>808</v>
      </c>
      <c r="P18">
        <v>999</v>
      </c>
      <c r="Q18">
        <v>893</v>
      </c>
      <c r="R18">
        <v>944</v>
      </c>
      <c r="S18">
        <v>845</v>
      </c>
      <c r="T18">
        <v>904</v>
      </c>
      <c r="U18">
        <v>896</v>
      </c>
      <c r="V18">
        <v>843</v>
      </c>
      <c r="W18">
        <v>905</v>
      </c>
      <c r="X18">
        <v>949</v>
      </c>
      <c r="Y18">
        <v>971</v>
      </c>
      <c r="Z18">
        <v>906</v>
      </c>
      <c r="AA18">
        <v>927</v>
      </c>
      <c r="AB18">
        <v>953</v>
      </c>
      <c r="AC18">
        <v>893</v>
      </c>
      <c r="AD18">
        <v>947</v>
      </c>
      <c r="AE18">
        <v>907</v>
      </c>
      <c r="AF18">
        <v>993</v>
      </c>
      <c r="AG18" s="2">
        <f>SUM(B18:AF18)</f>
        <v>21377</v>
      </c>
      <c r="AL18" s="2"/>
    </row>
    <row r="19" spans="1:38" x14ac:dyDescent="0.25">
      <c r="A19" t="s">
        <v>17</v>
      </c>
      <c r="D19">
        <v>10</v>
      </c>
      <c r="E19">
        <v>160</v>
      </c>
      <c r="F19">
        <v>75</v>
      </c>
      <c r="G19">
        <v>146</v>
      </c>
      <c r="H19">
        <v>390</v>
      </c>
      <c r="I19">
        <v>415</v>
      </c>
      <c r="J19">
        <v>478</v>
      </c>
      <c r="K19">
        <v>839</v>
      </c>
      <c r="L19">
        <v>872</v>
      </c>
      <c r="M19">
        <v>868</v>
      </c>
      <c r="N19">
        <v>1007</v>
      </c>
      <c r="O19">
        <v>1099</v>
      </c>
      <c r="P19">
        <v>1169</v>
      </c>
      <c r="Q19">
        <v>1208</v>
      </c>
      <c r="R19">
        <v>1071</v>
      </c>
      <c r="S19">
        <v>1044</v>
      </c>
      <c r="T19">
        <v>1140</v>
      </c>
      <c r="U19">
        <v>986</v>
      </c>
      <c r="V19">
        <v>1032</v>
      </c>
      <c r="W19">
        <v>944</v>
      </c>
      <c r="X19">
        <v>998</v>
      </c>
      <c r="Y19">
        <v>1223</v>
      </c>
      <c r="Z19">
        <v>1092</v>
      </c>
      <c r="AA19">
        <v>1201</v>
      </c>
      <c r="AB19">
        <v>1008</v>
      </c>
      <c r="AC19">
        <v>1101</v>
      </c>
      <c r="AD19">
        <v>1224</v>
      </c>
      <c r="AE19">
        <v>1250</v>
      </c>
      <c r="AF19">
        <v>1141</v>
      </c>
      <c r="AG19" s="2">
        <f>SUM(B19:AF19)</f>
        <v>25191</v>
      </c>
      <c r="AL19" s="2"/>
    </row>
    <row r="20" spans="1:38" x14ac:dyDescent="0.25">
      <c r="A20" t="s">
        <v>18</v>
      </c>
      <c r="G20">
        <v>148</v>
      </c>
      <c r="H20">
        <v>295</v>
      </c>
      <c r="I20">
        <v>388</v>
      </c>
      <c r="J20">
        <v>389</v>
      </c>
      <c r="K20">
        <v>486</v>
      </c>
      <c r="L20">
        <v>491</v>
      </c>
      <c r="M20">
        <v>532</v>
      </c>
      <c r="N20">
        <v>524</v>
      </c>
      <c r="O20">
        <v>695</v>
      </c>
      <c r="P20">
        <v>645</v>
      </c>
      <c r="Q20">
        <v>748</v>
      </c>
      <c r="R20">
        <v>770</v>
      </c>
      <c r="S20">
        <v>732</v>
      </c>
      <c r="T20">
        <v>723</v>
      </c>
      <c r="U20">
        <v>712</v>
      </c>
      <c r="V20">
        <v>669</v>
      </c>
      <c r="W20">
        <v>776</v>
      </c>
      <c r="X20">
        <v>744</v>
      </c>
      <c r="Y20">
        <v>685</v>
      </c>
      <c r="Z20">
        <v>757</v>
      </c>
      <c r="AA20">
        <v>848</v>
      </c>
      <c r="AB20">
        <v>833</v>
      </c>
      <c r="AC20">
        <v>849</v>
      </c>
      <c r="AD20">
        <v>817</v>
      </c>
      <c r="AE20">
        <v>814</v>
      </c>
      <c r="AF20">
        <v>775</v>
      </c>
      <c r="AG20" s="2">
        <f>SUM(B20:AF20)</f>
        <v>16845</v>
      </c>
      <c r="AL20" s="2"/>
    </row>
    <row r="21" spans="1:38" x14ac:dyDescent="0.25">
      <c r="A21" t="s">
        <v>19</v>
      </c>
      <c r="G21">
        <v>13</v>
      </c>
      <c r="H21">
        <v>222</v>
      </c>
      <c r="I21">
        <v>255</v>
      </c>
      <c r="J21">
        <v>312</v>
      </c>
      <c r="K21">
        <v>432</v>
      </c>
      <c r="L21">
        <v>1023</v>
      </c>
      <c r="M21">
        <v>1282</v>
      </c>
      <c r="N21">
        <v>1571</v>
      </c>
      <c r="O21">
        <v>1497</v>
      </c>
      <c r="P21">
        <v>1352</v>
      </c>
      <c r="Q21">
        <v>1575</v>
      </c>
      <c r="R21">
        <v>1494</v>
      </c>
      <c r="S21">
        <v>1541</v>
      </c>
      <c r="T21">
        <v>1571</v>
      </c>
      <c r="U21">
        <v>1550</v>
      </c>
      <c r="V21">
        <v>1546</v>
      </c>
      <c r="W21">
        <v>1573</v>
      </c>
      <c r="X21">
        <v>1725</v>
      </c>
      <c r="Y21">
        <v>1695</v>
      </c>
      <c r="Z21">
        <v>1653</v>
      </c>
      <c r="AA21">
        <v>1603</v>
      </c>
      <c r="AB21">
        <v>1581</v>
      </c>
      <c r="AC21">
        <v>1566</v>
      </c>
      <c r="AD21">
        <v>1851</v>
      </c>
      <c r="AE21">
        <v>1774</v>
      </c>
      <c r="AF21">
        <v>1744</v>
      </c>
      <c r="AG21" s="2">
        <f>SUM(B21:AF21)</f>
        <v>34001</v>
      </c>
      <c r="AL21" s="2"/>
    </row>
    <row r="22" spans="1:38" x14ac:dyDescent="0.25">
      <c r="A22" t="s">
        <v>20</v>
      </c>
      <c r="H22">
        <v>111</v>
      </c>
      <c r="I22">
        <v>203</v>
      </c>
      <c r="J22">
        <v>140</v>
      </c>
      <c r="K22">
        <v>464</v>
      </c>
      <c r="L22">
        <v>816</v>
      </c>
      <c r="M22">
        <v>1087</v>
      </c>
      <c r="N22">
        <v>1342</v>
      </c>
      <c r="O22">
        <v>1387</v>
      </c>
      <c r="P22">
        <v>1484</v>
      </c>
      <c r="Q22">
        <v>1533</v>
      </c>
      <c r="R22">
        <v>1579</v>
      </c>
      <c r="S22">
        <v>1517</v>
      </c>
      <c r="T22">
        <v>1799</v>
      </c>
      <c r="U22">
        <v>1292</v>
      </c>
      <c r="V22">
        <v>1498</v>
      </c>
      <c r="W22">
        <v>1448</v>
      </c>
      <c r="X22">
        <v>1677</v>
      </c>
      <c r="Y22">
        <v>1662</v>
      </c>
      <c r="Z22">
        <v>1688</v>
      </c>
      <c r="AA22">
        <v>1653</v>
      </c>
      <c r="AB22">
        <v>1591</v>
      </c>
      <c r="AC22">
        <v>1619</v>
      </c>
      <c r="AD22">
        <v>1731</v>
      </c>
      <c r="AE22">
        <v>1796</v>
      </c>
      <c r="AF22">
        <v>1766</v>
      </c>
      <c r="AG22" s="2">
        <f>SUM(B22:AF22)</f>
        <v>32883</v>
      </c>
      <c r="AL22" s="2"/>
    </row>
    <row r="23" spans="1:38" x14ac:dyDescent="0.25">
      <c r="A23" t="s">
        <v>21</v>
      </c>
      <c r="G23">
        <v>7</v>
      </c>
      <c r="H23">
        <v>9</v>
      </c>
      <c r="I23">
        <v>30</v>
      </c>
      <c r="J23">
        <v>22</v>
      </c>
      <c r="K23">
        <v>129</v>
      </c>
      <c r="L23">
        <v>427</v>
      </c>
      <c r="M23">
        <v>525</v>
      </c>
      <c r="N23">
        <v>481</v>
      </c>
      <c r="O23">
        <v>502</v>
      </c>
      <c r="P23">
        <v>476</v>
      </c>
      <c r="Q23">
        <v>529</v>
      </c>
      <c r="R23">
        <v>479</v>
      </c>
      <c r="S23">
        <v>432</v>
      </c>
      <c r="T23">
        <v>470</v>
      </c>
      <c r="U23">
        <v>491</v>
      </c>
      <c r="V23">
        <v>511</v>
      </c>
      <c r="W23">
        <v>505</v>
      </c>
      <c r="X23">
        <v>434</v>
      </c>
      <c r="Y23">
        <v>528</v>
      </c>
      <c r="Z23">
        <v>549</v>
      </c>
      <c r="AA23">
        <v>564</v>
      </c>
      <c r="AB23">
        <v>484</v>
      </c>
      <c r="AC23">
        <v>476</v>
      </c>
      <c r="AD23">
        <v>538</v>
      </c>
      <c r="AE23">
        <v>534</v>
      </c>
      <c r="AF23">
        <v>545</v>
      </c>
      <c r="AG23" s="2">
        <f>SUM(B23:AF23)</f>
        <v>10677</v>
      </c>
      <c r="AL23" s="2"/>
    </row>
    <row r="24" spans="1:38" x14ac:dyDescent="0.25">
      <c r="A24" t="s">
        <v>22</v>
      </c>
      <c r="J24">
        <v>36</v>
      </c>
      <c r="K24">
        <v>64</v>
      </c>
      <c r="L24">
        <v>102</v>
      </c>
      <c r="M24">
        <v>197</v>
      </c>
      <c r="N24">
        <v>221</v>
      </c>
      <c r="O24">
        <v>277</v>
      </c>
      <c r="P24">
        <v>261</v>
      </c>
      <c r="Q24">
        <v>273</v>
      </c>
      <c r="R24">
        <v>218</v>
      </c>
      <c r="S24">
        <v>306</v>
      </c>
      <c r="T24">
        <v>317</v>
      </c>
      <c r="U24">
        <v>296</v>
      </c>
      <c r="V24">
        <v>349</v>
      </c>
      <c r="W24">
        <v>355</v>
      </c>
      <c r="X24">
        <v>393</v>
      </c>
      <c r="Y24">
        <v>397</v>
      </c>
      <c r="Z24">
        <v>372</v>
      </c>
      <c r="AA24">
        <v>429</v>
      </c>
      <c r="AB24">
        <v>381</v>
      </c>
      <c r="AC24">
        <v>422</v>
      </c>
      <c r="AD24">
        <v>436</v>
      </c>
      <c r="AE24">
        <v>415</v>
      </c>
      <c r="AF24">
        <v>445</v>
      </c>
      <c r="AG24" s="2">
        <f>SUM(B24:AF24)</f>
        <v>6962</v>
      </c>
      <c r="AL24" s="2"/>
    </row>
    <row r="25" spans="1:38" x14ac:dyDescent="0.25">
      <c r="A25" t="s">
        <v>23</v>
      </c>
      <c r="G25">
        <v>100</v>
      </c>
      <c r="H25">
        <v>127</v>
      </c>
      <c r="I25">
        <v>73</v>
      </c>
      <c r="J25">
        <v>98</v>
      </c>
      <c r="K25">
        <v>184</v>
      </c>
      <c r="L25">
        <v>322</v>
      </c>
      <c r="M25">
        <v>393</v>
      </c>
      <c r="N25">
        <v>480</v>
      </c>
      <c r="O25">
        <v>418</v>
      </c>
      <c r="P25">
        <v>491</v>
      </c>
      <c r="Q25">
        <v>624</v>
      </c>
      <c r="R25">
        <v>498</v>
      </c>
      <c r="S25">
        <v>488</v>
      </c>
      <c r="T25">
        <v>477</v>
      </c>
      <c r="U25">
        <v>558</v>
      </c>
      <c r="V25">
        <v>527</v>
      </c>
      <c r="W25">
        <v>569</v>
      </c>
      <c r="X25">
        <v>506</v>
      </c>
      <c r="Y25">
        <v>554</v>
      </c>
      <c r="Z25">
        <v>552</v>
      </c>
      <c r="AA25">
        <v>648</v>
      </c>
      <c r="AB25">
        <v>633</v>
      </c>
      <c r="AC25">
        <v>688</v>
      </c>
      <c r="AD25">
        <v>686</v>
      </c>
      <c r="AE25">
        <v>697</v>
      </c>
      <c r="AF25">
        <v>586</v>
      </c>
      <c r="AG25" s="2">
        <f>SUM(B25:AF25)</f>
        <v>11977</v>
      </c>
      <c r="AL25" s="2"/>
    </row>
    <row r="26" spans="1:38" x14ac:dyDescent="0.25">
      <c r="A26" t="s">
        <v>24</v>
      </c>
      <c r="AG26">
        <v>1737</v>
      </c>
      <c r="AL26" s="2"/>
    </row>
    <row r="27" spans="1:38" x14ac:dyDescent="0.25">
      <c r="A27" t="s">
        <v>25</v>
      </c>
      <c r="AG27" s="2">
        <v>1031</v>
      </c>
    </row>
    <row r="28" spans="1:38" x14ac:dyDescent="0.25">
      <c r="A28" s="2" t="s">
        <v>1</v>
      </c>
      <c r="B28" s="2">
        <v>1</v>
      </c>
      <c r="C28" s="2">
        <v>3</v>
      </c>
      <c r="D28" s="2">
        <v>10</v>
      </c>
      <c r="E28" s="2">
        <v>164</v>
      </c>
      <c r="F28" s="2">
        <v>168</v>
      </c>
      <c r="G28" s="2">
        <v>1414</v>
      </c>
      <c r="H28" s="2">
        <v>4073</v>
      </c>
      <c r="I28" s="2">
        <v>5185</v>
      </c>
      <c r="J28" s="2">
        <v>6236</v>
      </c>
      <c r="K28" s="2">
        <v>9501</v>
      </c>
      <c r="L28" s="2">
        <v>14047</v>
      </c>
      <c r="M28" s="2">
        <v>17853</v>
      </c>
      <c r="N28" s="2">
        <v>20462</v>
      </c>
      <c r="O28" s="2">
        <v>20651</v>
      </c>
      <c r="P28" s="2">
        <v>20494</v>
      </c>
      <c r="Q28" s="2">
        <v>21284</v>
      </c>
      <c r="R28" s="2">
        <v>20833</v>
      </c>
      <c r="S28" s="2">
        <v>20553</v>
      </c>
      <c r="T28" s="2">
        <v>21071</v>
      </c>
      <c r="U28" s="2">
        <v>20041</v>
      </c>
      <c r="V28" s="2">
        <v>20585</v>
      </c>
      <c r="W28" s="2">
        <v>21314</v>
      </c>
      <c r="X28" s="2">
        <v>22141</v>
      </c>
      <c r="Y28" s="2">
        <v>22804</v>
      </c>
      <c r="Z28" s="2">
        <v>22780</v>
      </c>
      <c r="AA28" s="2">
        <v>23720</v>
      </c>
      <c r="AB28" s="2">
        <v>23047</v>
      </c>
      <c r="AC28" s="2">
        <v>23170</v>
      </c>
      <c r="AD28" s="2">
        <v>24509</v>
      </c>
      <c r="AE28" s="2">
        <v>24321</v>
      </c>
      <c r="AF28" s="2">
        <v>24370</v>
      </c>
      <c r="AG28" s="2">
        <f>SUM(AG4:AG27)</f>
        <v>479575</v>
      </c>
    </row>
    <row r="31" spans="1:38" x14ac:dyDescent="0.25">
      <c r="A31" t="s">
        <v>2</v>
      </c>
      <c r="B31" s="4">
        <v>11052</v>
      </c>
    </row>
    <row r="32" spans="1:38" x14ac:dyDescent="0.25">
      <c r="A32" t="s">
        <v>3</v>
      </c>
      <c r="B32" s="4">
        <v>13236</v>
      </c>
    </row>
    <row r="33" spans="1:2" x14ac:dyDescent="0.25">
      <c r="A33" t="s">
        <v>4</v>
      </c>
      <c r="B33" s="4">
        <v>33830</v>
      </c>
    </row>
    <row r="34" spans="1:2" x14ac:dyDescent="0.25">
      <c r="A34" t="s">
        <v>5</v>
      </c>
      <c r="B34" s="4">
        <v>5164</v>
      </c>
    </row>
    <row r="35" spans="1:2" x14ac:dyDescent="0.25">
      <c r="A35" t="s">
        <v>6</v>
      </c>
      <c r="B35" s="4">
        <v>22331</v>
      </c>
    </row>
    <row r="36" spans="1:2" x14ac:dyDescent="0.25">
      <c r="A36" t="s">
        <v>7</v>
      </c>
      <c r="B36" s="4">
        <v>22861</v>
      </c>
    </row>
    <row r="37" spans="1:2" x14ac:dyDescent="0.25">
      <c r="A37" t="s">
        <v>8</v>
      </c>
      <c r="B37" s="4">
        <v>33134</v>
      </c>
    </row>
    <row r="38" spans="1:2" x14ac:dyDescent="0.25">
      <c r="A38" t="s">
        <v>9</v>
      </c>
      <c r="B38" s="4">
        <v>7427</v>
      </c>
    </row>
    <row r="39" spans="1:2" x14ac:dyDescent="0.25">
      <c r="A39" t="s">
        <v>10</v>
      </c>
      <c r="B39" s="4">
        <v>14722</v>
      </c>
    </row>
    <row r="40" spans="1:2" x14ac:dyDescent="0.25">
      <c r="A40" t="s">
        <v>11</v>
      </c>
      <c r="B40" s="4">
        <v>30432</v>
      </c>
    </row>
    <row r="41" spans="1:2" x14ac:dyDescent="0.25">
      <c r="A41" t="s">
        <v>12</v>
      </c>
      <c r="B41" s="4">
        <v>21418</v>
      </c>
    </row>
    <row r="42" spans="1:2" x14ac:dyDescent="0.25">
      <c r="A42" t="s">
        <v>13</v>
      </c>
      <c r="B42" s="4">
        <v>27881</v>
      </c>
    </row>
    <row r="43" spans="1:2" x14ac:dyDescent="0.25">
      <c r="A43" t="s">
        <v>14</v>
      </c>
      <c r="B43" s="4">
        <v>48193</v>
      </c>
    </row>
    <row r="44" spans="1:2" x14ac:dyDescent="0.25">
      <c r="A44" t="s">
        <v>15</v>
      </c>
      <c r="B44" s="4">
        <v>25213</v>
      </c>
    </row>
    <row r="45" spans="1:2" x14ac:dyDescent="0.25">
      <c r="A45" t="s">
        <v>16</v>
      </c>
      <c r="B45" s="4">
        <v>21377</v>
      </c>
    </row>
    <row r="46" spans="1:2" x14ac:dyDescent="0.25">
      <c r="A46" t="s">
        <v>17</v>
      </c>
      <c r="B46" s="4">
        <v>25191</v>
      </c>
    </row>
    <row r="47" spans="1:2" x14ac:dyDescent="0.25">
      <c r="A47" t="s">
        <v>18</v>
      </c>
      <c r="B47" s="4">
        <v>16845</v>
      </c>
    </row>
    <row r="48" spans="1:2" x14ac:dyDescent="0.25">
      <c r="A48" t="s">
        <v>19</v>
      </c>
      <c r="B48" s="4">
        <v>34001</v>
      </c>
    </row>
    <row r="49" spans="1:2" x14ac:dyDescent="0.25">
      <c r="A49" t="s">
        <v>20</v>
      </c>
      <c r="B49" s="4">
        <v>32883</v>
      </c>
    </row>
    <row r="50" spans="1:2" x14ac:dyDescent="0.25">
      <c r="A50" t="s">
        <v>21</v>
      </c>
      <c r="B50" s="4">
        <v>10677</v>
      </c>
    </row>
    <row r="51" spans="1:2" x14ac:dyDescent="0.25">
      <c r="A51" t="s">
        <v>22</v>
      </c>
      <c r="B51" s="4">
        <v>6962</v>
      </c>
    </row>
    <row r="52" spans="1:2" x14ac:dyDescent="0.25">
      <c r="A52" t="s">
        <v>23</v>
      </c>
      <c r="B52" s="4">
        <v>11977</v>
      </c>
    </row>
    <row r="53" spans="1:2" x14ac:dyDescent="0.25">
      <c r="A53" t="s">
        <v>24</v>
      </c>
      <c r="B53" s="4">
        <v>1737</v>
      </c>
    </row>
    <row r="54" spans="1:2" x14ac:dyDescent="0.25">
      <c r="A54" t="s">
        <v>25</v>
      </c>
      <c r="B54" s="4">
        <v>1031</v>
      </c>
    </row>
    <row r="55" spans="1:2" x14ac:dyDescent="0.25">
      <c r="A55" t="s">
        <v>1</v>
      </c>
      <c r="B55" s="4">
        <v>479575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DC468-2EF9-4005-9B1C-B23EAE6C00A1}">
  <dimension ref="A2:S55"/>
  <sheetViews>
    <sheetView topLeftCell="A28" workbookViewId="0">
      <selection activeCell="Q49" sqref="Q49"/>
    </sheetView>
  </sheetViews>
  <sheetFormatPr defaultRowHeight="15" x14ac:dyDescent="0.25"/>
  <cols>
    <col min="1" max="1" width="35.85546875" customWidth="1"/>
  </cols>
  <sheetData>
    <row r="2" spans="1:19" x14ac:dyDescent="0.25">
      <c r="A2" t="s">
        <v>49</v>
      </c>
    </row>
    <row r="4" spans="1:19" x14ac:dyDescent="0.25">
      <c r="A4" s="2" t="s">
        <v>26</v>
      </c>
      <c r="B4" s="2"/>
      <c r="C4" s="2"/>
      <c r="D4" s="2"/>
    </row>
    <row r="5" spans="1:19" x14ac:dyDescent="0.25">
      <c r="B5">
        <v>2004</v>
      </c>
      <c r="C5">
        <v>2005</v>
      </c>
      <c r="D5">
        <v>2006</v>
      </c>
      <c r="E5">
        <v>2007</v>
      </c>
      <c r="F5">
        <v>2008</v>
      </c>
      <c r="G5">
        <v>2009</v>
      </c>
      <c r="H5">
        <v>2010</v>
      </c>
      <c r="I5">
        <v>2011</v>
      </c>
      <c r="J5">
        <v>2012</v>
      </c>
      <c r="K5">
        <v>2013</v>
      </c>
      <c r="L5">
        <v>2014</v>
      </c>
      <c r="M5">
        <v>2015</v>
      </c>
      <c r="N5">
        <v>2016</v>
      </c>
      <c r="O5">
        <v>2017</v>
      </c>
      <c r="P5">
        <v>2018</v>
      </c>
      <c r="Q5">
        <v>2019</v>
      </c>
      <c r="R5">
        <v>2020</v>
      </c>
    </row>
    <row r="6" spans="1:19" x14ac:dyDescent="0.25">
      <c r="A6" t="s">
        <v>2</v>
      </c>
      <c r="C6">
        <v>12</v>
      </c>
      <c r="D6">
        <v>4</v>
      </c>
      <c r="E6">
        <v>10</v>
      </c>
      <c r="F6">
        <v>15</v>
      </c>
      <c r="G6">
        <v>29</v>
      </c>
      <c r="H6">
        <v>34</v>
      </c>
      <c r="I6">
        <v>31</v>
      </c>
      <c r="J6">
        <v>25</v>
      </c>
      <c r="K6">
        <v>27</v>
      </c>
      <c r="L6">
        <v>29</v>
      </c>
      <c r="M6">
        <v>35</v>
      </c>
      <c r="N6">
        <v>29</v>
      </c>
      <c r="O6">
        <v>38</v>
      </c>
      <c r="P6">
        <v>39</v>
      </c>
      <c r="Q6">
        <v>52</v>
      </c>
      <c r="R6">
        <v>41</v>
      </c>
      <c r="S6" s="2">
        <f>SUM(B6:R6)</f>
        <v>450</v>
      </c>
    </row>
    <row r="7" spans="1:19" x14ac:dyDescent="0.25">
      <c r="A7" t="s">
        <v>3</v>
      </c>
      <c r="B7">
        <v>13</v>
      </c>
      <c r="C7">
        <v>7</v>
      </c>
      <c r="D7">
        <v>10</v>
      </c>
      <c r="E7">
        <v>12</v>
      </c>
      <c r="F7">
        <v>31</v>
      </c>
      <c r="G7">
        <v>24</v>
      </c>
      <c r="H7">
        <v>28</v>
      </c>
      <c r="I7">
        <v>25</v>
      </c>
      <c r="J7">
        <v>38</v>
      </c>
      <c r="K7">
        <v>46</v>
      </c>
      <c r="L7">
        <v>28</v>
      </c>
      <c r="M7">
        <v>48</v>
      </c>
      <c r="N7">
        <v>57</v>
      </c>
      <c r="O7">
        <v>54</v>
      </c>
      <c r="P7">
        <v>63</v>
      </c>
      <c r="Q7">
        <v>61</v>
      </c>
      <c r="R7">
        <v>76</v>
      </c>
      <c r="S7" s="2">
        <f>SUM(B7:R7)</f>
        <v>621</v>
      </c>
    </row>
    <row r="8" spans="1:19" x14ac:dyDescent="0.25">
      <c r="A8" t="s">
        <v>4</v>
      </c>
      <c r="B8">
        <v>2</v>
      </c>
      <c r="C8">
        <v>16</v>
      </c>
      <c r="D8">
        <v>8</v>
      </c>
      <c r="E8">
        <v>33</v>
      </c>
      <c r="F8">
        <v>40</v>
      </c>
      <c r="G8">
        <v>73</v>
      </c>
      <c r="H8">
        <v>84</v>
      </c>
      <c r="I8">
        <v>88</v>
      </c>
      <c r="J8">
        <v>107</v>
      </c>
      <c r="K8">
        <v>103</v>
      </c>
      <c r="L8">
        <v>139</v>
      </c>
      <c r="M8">
        <v>164</v>
      </c>
      <c r="N8">
        <v>202</v>
      </c>
      <c r="O8">
        <v>190</v>
      </c>
      <c r="P8">
        <v>215</v>
      </c>
      <c r="Q8">
        <v>207</v>
      </c>
      <c r="R8">
        <v>314</v>
      </c>
      <c r="S8" s="2">
        <f>SUM(B8:R8)</f>
        <v>1985</v>
      </c>
    </row>
    <row r="9" spans="1:19" x14ac:dyDescent="0.25">
      <c r="A9" t="s">
        <v>5</v>
      </c>
      <c r="F9">
        <v>11</v>
      </c>
      <c r="G9">
        <v>7</v>
      </c>
      <c r="H9">
        <v>28</v>
      </c>
      <c r="I9">
        <v>21</v>
      </c>
      <c r="J9">
        <v>41</v>
      </c>
      <c r="K9">
        <v>15</v>
      </c>
      <c r="L9">
        <v>29</v>
      </c>
      <c r="M9">
        <v>9</v>
      </c>
      <c r="N9">
        <v>27</v>
      </c>
      <c r="O9">
        <v>37</v>
      </c>
      <c r="P9">
        <v>29</v>
      </c>
      <c r="Q9">
        <v>34</v>
      </c>
      <c r="R9">
        <v>40</v>
      </c>
      <c r="S9" s="2">
        <f>SUM(B9:R9)</f>
        <v>328</v>
      </c>
    </row>
    <row r="10" spans="1:19" x14ac:dyDescent="0.25">
      <c r="A10" t="s">
        <v>6</v>
      </c>
      <c r="B10">
        <v>6</v>
      </c>
      <c r="C10">
        <v>23</v>
      </c>
      <c r="D10">
        <v>2</v>
      </c>
      <c r="E10">
        <v>36</v>
      </c>
      <c r="F10">
        <v>58</v>
      </c>
      <c r="G10">
        <v>49</v>
      </c>
      <c r="H10">
        <v>80</v>
      </c>
      <c r="I10">
        <v>87</v>
      </c>
      <c r="J10">
        <v>105</v>
      </c>
      <c r="K10">
        <v>95</v>
      </c>
      <c r="L10">
        <v>100</v>
      </c>
      <c r="M10">
        <v>130</v>
      </c>
      <c r="N10">
        <v>141</v>
      </c>
      <c r="O10">
        <v>181</v>
      </c>
      <c r="P10">
        <v>194</v>
      </c>
      <c r="Q10">
        <v>192</v>
      </c>
      <c r="R10">
        <v>188</v>
      </c>
      <c r="S10" s="2">
        <f>SUM(B10:R10)</f>
        <v>1667</v>
      </c>
    </row>
    <row r="11" spans="1:19" x14ac:dyDescent="0.25">
      <c r="A11" t="s">
        <v>7</v>
      </c>
      <c r="C11">
        <v>5</v>
      </c>
      <c r="D11">
        <v>5</v>
      </c>
      <c r="E11">
        <v>23</v>
      </c>
      <c r="F11">
        <v>48</v>
      </c>
      <c r="G11">
        <v>89</v>
      </c>
      <c r="H11">
        <v>86</v>
      </c>
      <c r="I11">
        <v>96</v>
      </c>
      <c r="J11">
        <v>122</v>
      </c>
      <c r="K11">
        <v>141</v>
      </c>
      <c r="L11">
        <v>164</v>
      </c>
      <c r="M11">
        <v>198</v>
      </c>
      <c r="N11">
        <v>179</v>
      </c>
      <c r="O11">
        <v>195</v>
      </c>
      <c r="P11">
        <v>194</v>
      </c>
      <c r="Q11">
        <v>222</v>
      </c>
      <c r="R11">
        <v>250</v>
      </c>
      <c r="S11" s="2">
        <f>SUM(B11:R11)</f>
        <v>2017</v>
      </c>
    </row>
    <row r="12" spans="1:19" x14ac:dyDescent="0.25">
      <c r="A12" t="s">
        <v>8</v>
      </c>
      <c r="B12">
        <v>8</v>
      </c>
      <c r="C12">
        <v>5</v>
      </c>
      <c r="D12">
        <v>18</v>
      </c>
      <c r="E12">
        <v>23</v>
      </c>
      <c r="F12">
        <v>15</v>
      </c>
      <c r="G12">
        <v>44</v>
      </c>
      <c r="H12">
        <v>94</v>
      </c>
      <c r="I12">
        <v>129</v>
      </c>
      <c r="J12">
        <v>137</v>
      </c>
      <c r="K12">
        <v>146</v>
      </c>
      <c r="L12">
        <v>173</v>
      </c>
      <c r="M12">
        <v>142</v>
      </c>
      <c r="N12">
        <v>178</v>
      </c>
      <c r="O12">
        <v>203</v>
      </c>
      <c r="P12">
        <v>207</v>
      </c>
      <c r="Q12">
        <v>240</v>
      </c>
      <c r="R12">
        <v>252</v>
      </c>
      <c r="S12" s="2">
        <f>SUM(B12:R12)</f>
        <v>2014</v>
      </c>
    </row>
    <row r="13" spans="1:19" x14ac:dyDescent="0.25">
      <c r="A13" t="s">
        <v>9</v>
      </c>
      <c r="C13">
        <v>6</v>
      </c>
      <c r="E13">
        <v>5</v>
      </c>
      <c r="F13">
        <v>9</v>
      </c>
      <c r="G13">
        <v>10</v>
      </c>
      <c r="H13">
        <v>25</v>
      </c>
      <c r="I13">
        <v>12</v>
      </c>
      <c r="J13">
        <v>42</v>
      </c>
      <c r="K13">
        <v>27</v>
      </c>
      <c r="L13">
        <v>35</v>
      </c>
      <c r="M13">
        <v>30</v>
      </c>
      <c r="N13">
        <v>41</v>
      </c>
      <c r="O13">
        <v>42</v>
      </c>
      <c r="P13">
        <v>44</v>
      </c>
      <c r="Q13">
        <v>39</v>
      </c>
      <c r="R13">
        <v>49</v>
      </c>
      <c r="S13" s="2">
        <f>SUM(B13:R13)</f>
        <v>416</v>
      </c>
    </row>
    <row r="14" spans="1:19" x14ac:dyDescent="0.25">
      <c r="A14" t="s">
        <v>10</v>
      </c>
      <c r="C14">
        <v>6</v>
      </c>
      <c r="D14">
        <v>4</v>
      </c>
      <c r="E14">
        <v>15</v>
      </c>
      <c r="F14">
        <v>16</v>
      </c>
      <c r="G14">
        <v>23</v>
      </c>
      <c r="H14">
        <v>26</v>
      </c>
      <c r="I14">
        <v>36</v>
      </c>
      <c r="J14">
        <v>47</v>
      </c>
      <c r="K14">
        <v>32</v>
      </c>
      <c r="L14">
        <v>27</v>
      </c>
      <c r="M14">
        <v>57</v>
      </c>
      <c r="N14">
        <v>53</v>
      </c>
      <c r="O14">
        <v>65</v>
      </c>
      <c r="P14">
        <v>72</v>
      </c>
      <c r="Q14">
        <v>78</v>
      </c>
      <c r="R14">
        <v>97</v>
      </c>
      <c r="S14" s="2">
        <f>SUM(B14:R14)</f>
        <v>654</v>
      </c>
    </row>
    <row r="15" spans="1:19" x14ac:dyDescent="0.25">
      <c r="A15" t="s">
        <v>11</v>
      </c>
      <c r="B15">
        <v>6</v>
      </c>
      <c r="C15">
        <v>9</v>
      </c>
      <c r="D15">
        <v>7</v>
      </c>
      <c r="E15">
        <v>15</v>
      </c>
      <c r="F15">
        <v>42</v>
      </c>
      <c r="G15">
        <v>62</v>
      </c>
      <c r="H15">
        <v>65</v>
      </c>
      <c r="I15">
        <v>119</v>
      </c>
      <c r="J15">
        <v>111</v>
      </c>
      <c r="K15">
        <v>135</v>
      </c>
      <c r="L15">
        <v>110</v>
      </c>
      <c r="M15">
        <v>177</v>
      </c>
      <c r="N15">
        <v>163</v>
      </c>
      <c r="O15">
        <v>152</v>
      </c>
      <c r="P15">
        <v>267</v>
      </c>
      <c r="Q15">
        <v>271</v>
      </c>
      <c r="R15">
        <v>294</v>
      </c>
      <c r="S15" s="2">
        <f>SUM(B15:R15)</f>
        <v>2005</v>
      </c>
    </row>
    <row r="16" spans="1:19" x14ac:dyDescent="0.25">
      <c r="A16" t="s">
        <v>12</v>
      </c>
      <c r="B16">
        <v>6</v>
      </c>
      <c r="C16">
        <v>11</v>
      </c>
      <c r="D16">
        <v>4</v>
      </c>
      <c r="E16">
        <v>25</v>
      </c>
      <c r="F16">
        <v>28</v>
      </c>
      <c r="G16">
        <v>24</v>
      </c>
      <c r="H16">
        <v>65</v>
      </c>
      <c r="I16">
        <v>96</v>
      </c>
      <c r="J16">
        <v>83</v>
      </c>
      <c r="K16">
        <v>93</v>
      </c>
      <c r="L16">
        <v>142</v>
      </c>
      <c r="M16">
        <v>112</v>
      </c>
      <c r="N16">
        <v>98</v>
      </c>
      <c r="O16">
        <v>126</v>
      </c>
      <c r="P16">
        <v>143</v>
      </c>
      <c r="Q16">
        <v>133</v>
      </c>
      <c r="R16">
        <v>176</v>
      </c>
      <c r="S16" s="2">
        <f>SUM(B16:R16)</f>
        <v>1365</v>
      </c>
    </row>
    <row r="17" spans="1:19" x14ac:dyDescent="0.25">
      <c r="A17" t="s">
        <v>13</v>
      </c>
      <c r="B17">
        <v>3</v>
      </c>
      <c r="C17">
        <v>1</v>
      </c>
      <c r="D17">
        <v>6</v>
      </c>
      <c r="E17">
        <v>22</v>
      </c>
      <c r="F17">
        <v>40</v>
      </c>
      <c r="G17">
        <v>69</v>
      </c>
      <c r="H17">
        <v>86</v>
      </c>
      <c r="I17">
        <v>112</v>
      </c>
      <c r="J17">
        <v>110</v>
      </c>
      <c r="K17">
        <v>162</v>
      </c>
      <c r="L17">
        <v>175</v>
      </c>
      <c r="M17">
        <v>186</v>
      </c>
      <c r="N17">
        <v>210</v>
      </c>
      <c r="O17">
        <v>213</v>
      </c>
      <c r="P17">
        <v>199</v>
      </c>
      <c r="Q17">
        <v>265</v>
      </c>
      <c r="R17">
        <v>301</v>
      </c>
      <c r="S17" s="2">
        <f>SUM(B17:R17)</f>
        <v>2160</v>
      </c>
    </row>
    <row r="18" spans="1:19" x14ac:dyDescent="0.25">
      <c r="A18" t="s">
        <v>14</v>
      </c>
      <c r="C18">
        <v>16</v>
      </c>
      <c r="D18">
        <v>6</v>
      </c>
      <c r="E18">
        <v>50</v>
      </c>
      <c r="F18">
        <v>102</v>
      </c>
      <c r="G18">
        <v>133</v>
      </c>
      <c r="H18">
        <v>154</v>
      </c>
      <c r="I18">
        <v>195</v>
      </c>
      <c r="J18">
        <v>214</v>
      </c>
      <c r="K18">
        <v>232</v>
      </c>
      <c r="L18">
        <v>289</v>
      </c>
      <c r="M18">
        <v>327</v>
      </c>
      <c r="N18">
        <v>409</v>
      </c>
      <c r="O18">
        <v>394</v>
      </c>
      <c r="P18">
        <v>424</v>
      </c>
      <c r="Q18">
        <v>447</v>
      </c>
      <c r="R18">
        <v>485</v>
      </c>
      <c r="S18" s="2">
        <f>SUM(B18:R18)</f>
        <v>3877</v>
      </c>
    </row>
    <row r="19" spans="1:19" x14ac:dyDescent="0.25">
      <c r="A19" t="s">
        <v>15</v>
      </c>
      <c r="B19">
        <v>2</v>
      </c>
      <c r="C19">
        <v>7</v>
      </c>
      <c r="D19">
        <v>9</v>
      </c>
      <c r="E19">
        <v>2</v>
      </c>
      <c r="F19">
        <v>17</v>
      </c>
      <c r="G19">
        <v>32</v>
      </c>
      <c r="H19">
        <v>40</v>
      </c>
      <c r="I19">
        <v>79</v>
      </c>
      <c r="J19">
        <v>68</v>
      </c>
      <c r="K19">
        <v>111</v>
      </c>
      <c r="L19">
        <v>93</v>
      </c>
      <c r="M19">
        <v>119</v>
      </c>
      <c r="N19">
        <v>86</v>
      </c>
      <c r="O19">
        <v>110</v>
      </c>
      <c r="P19">
        <v>110</v>
      </c>
      <c r="Q19">
        <v>118</v>
      </c>
      <c r="R19">
        <v>141</v>
      </c>
      <c r="S19" s="2">
        <f>SUM(B19:R19)</f>
        <v>1144</v>
      </c>
    </row>
    <row r="20" spans="1:19" x14ac:dyDescent="0.25">
      <c r="A20" t="s">
        <v>16</v>
      </c>
      <c r="C20">
        <v>11</v>
      </c>
      <c r="D20">
        <v>13</v>
      </c>
      <c r="E20">
        <v>16</v>
      </c>
      <c r="F20">
        <v>40</v>
      </c>
      <c r="G20">
        <v>25</v>
      </c>
      <c r="H20">
        <v>31</v>
      </c>
      <c r="I20">
        <v>51</v>
      </c>
      <c r="J20">
        <v>45</v>
      </c>
      <c r="K20">
        <v>82</v>
      </c>
      <c r="L20">
        <v>80</v>
      </c>
      <c r="M20">
        <v>76</v>
      </c>
      <c r="N20">
        <v>83</v>
      </c>
      <c r="O20">
        <v>94</v>
      </c>
      <c r="P20">
        <v>115</v>
      </c>
      <c r="Q20">
        <v>128</v>
      </c>
      <c r="R20">
        <v>165</v>
      </c>
      <c r="S20" s="2">
        <f>SUM(B20:R20)</f>
        <v>1055</v>
      </c>
    </row>
    <row r="21" spans="1:19" x14ac:dyDescent="0.25">
      <c r="A21" t="s">
        <v>17</v>
      </c>
      <c r="C21">
        <v>5</v>
      </c>
      <c r="D21">
        <v>6</v>
      </c>
      <c r="E21">
        <v>11</v>
      </c>
      <c r="F21">
        <v>25</v>
      </c>
      <c r="G21">
        <v>35</v>
      </c>
      <c r="H21">
        <v>49</v>
      </c>
      <c r="I21">
        <v>48</v>
      </c>
      <c r="J21">
        <v>49</v>
      </c>
      <c r="K21">
        <v>50</v>
      </c>
      <c r="L21">
        <v>39</v>
      </c>
      <c r="M21">
        <v>53</v>
      </c>
      <c r="N21">
        <v>84</v>
      </c>
      <c r="O21">
        <v>103</v>
      </c>
      <c r="P21">
        <v>125</v>
      </c>
      <c r="Q21">
        <v>120</v>
      </c>
      <c r="R21">
        <v>146</v>
      </c>
      <c r="S21" s="2">
        <f>SUM(B21:R21)</f>
        <v>948</v>
      </c>
    </row>
    <row r="22" spans="1:19" x14ac:dyDescent="0.25">
      <c r="A22" t="s">
        <v>18</v>
      </c>
      <c r="B22">
        <v>5</v>
      </c>
      <c r="C22">
        <v>8</v>
      </c>
      <c r="D22">
        <v>12</v>
      </c>
      <c r="E22">
        <v>16</v>
      </c>
      <c r="F22">
        <v>32</v>
      </c>
      <c r="G22">
        <v>34</v>
      </c>
      <c r="H22">
        <v>49</v>
      </c>
      <c r="I22">
        <v>53</v>
      </c>
      <c r="J22">
        <v>55</v>
      </c>
      <c r="K22">
        <v>48</v>
      </c>
      <c r="L22">
        <v>43</v>
      </c>
      <c r="M22">
        <v>58</v>
      </c>
      <c r="N22">
        <v>51</v>
      </c>
      <c r="O22">
        <v>72</v>
      </c>
      <c r="P22">
        <v>60</v>
      </c>
      <c r="Q22">
        <v>85</v>
      </c>
      <c r="R22">
        <v>107</v>
      </c>
      <c r="S22" s="2">
        <f>SUM(B22:R22)</f>
        <v>788</v>
      </c>
    </row>
    <row r="23" spans="1:19" x14ac:dyDescent="0.25">
      <c r="A23" t="s">
        <v>19</v>
      </c>
      <c r="B23">
        <v>11</v>
      </c>
      <c r="C23">
        <v>29</v>
      </c>
      <c r="D23">
        <v>11</v>
      </c>
      <c r="E23">
        <v>38</v>
      </c>
      <c r="F23">
        <v>68</v>
      </c>
      <c r="G23">
        <v>80</v>
      </c>
      <c r="H23">
        <v>100</v>
      </c>
      <c r="I23">
        <v>109</v>
      </c>
      <c r="J23">
        <v>134</v>
      </c>
      <c r="K23">
        <v>195</v>
      </c>
      <c r="L23">
        <v>203</v>
      </c>
      <c r="M23">
        <v>210</v>
      </c>
      <c r="N23">
        <v>203</v>
      </c>
      <c r="O23">
        <v>228</v>
      </c>
      <c r="P23">
        <v>213</v>
      </c>
      <c r="Q23">
        <v>263</v>
      </c>
      <c r="R23">
        <v>281</v>
      </c>
      <c r="S23" s="2">
        <f>SUM(B23:R23)</f>
        <v>2376</v>
      </c>
    </row>
    <row r="24" spans="1:19" x14ac:dyDescent="0.25">
      <c r="A24" t="s">
        <v>20</v>
      </c>
      <c r="D24">
        <v>14</v>
      </c>
      <c r="E24">
        <v>10</v>
      </c>
      <c r="F24">
        <v>38</v>
      </c>
      <c r="G24">
        <v>46</v>
      </c>
      <c r="H24">
        <v>85</v>
      </c>
      <c r="I24">
        <v>96</v>
      </c>
      <c r="J24">
        <v>131</v>
      </c>
      <c r="K24">
        <v>159</v>
      </c>
      <c r="L24">
        <v>163</v>
      </c>
      <c r="M24">
        <v>155</v>
      </c>
      <c r="N24">
        <v>143</v>
      </c>
      <c r="O24">
        <v>171</v>
      </c>
      <c r="P24">
        <v>276</v>
      </c>
      <c r="Q24">
        <v>242</v>
      </c>
      <c r="R24">
        <v>309</v>
      </c>
      <c r="S24" s="2">
        <f>SUM(B24:R24)</f>
        <v>2038</v>
      </c>
    </row>
    <row r="25" spans="1:19" x14ac:dyDescent="0.25">
      <c r="A25" t="s">
        <v>21</v>
      </c>
      <c r="C25">
        <v>1</v>
      </c>
      <c r="D25">
        <v>5</v>
      </c>
      <c r="E25">
        <v>1</v>
      </c>
      <c r="F25">
        <v>4</v>
      </c>
      <c r="G25">
        <v>28</v>
      </c>
      <c r="H25">
        <v>27</v>
      </c>
      <c r="I25">
        <v>24</v>
      </c>
      <c r="J25">
        <v>18</v>
      </c>
      <c r="K25">
        <v>15</v>
      </c>
      <c r="L25">
        <v>12</v>
      </c>
      <c r="M25">
        <v>24</v>
      </c>
      <c r="N25">
        <v>20</v>
      </c>
      <c r="O25">
        <v>26</v>
      </c>
      <c r="P25">
        <v>28</v>
      </c>
      <c r="Q25">
        <v>35</v>
      </c>
      <c r="R25">
        <v>32</v>
      </c>
      <c r="S25" s="2">
        <f>SUM(B25:R25)</f>
        <v>300</v>
      </c>
    </row>
    <row r="26" spans="1:19" x14ac:dyDescent="0.25">
      <c r="A26" t="s">
        <v>22</v>
      </c>
      <c r="F26">
        <v>1</v>
      </c>
      <c r="G26">
        <v>3</v>
      </c>
      <c r="H26">
        <v>1</v>
      </c>
      <c r="I26">
        <v>5</v>
      </c>
      <c r="J26">
        <v>11</v>
      </c>
      <c r="K26">
        <v>12</v>
      </c>
      <c r="L26">
        <v>23</v>
      </c>
      <c r="M26">
        <v>30</v>
      </c>
      <c r="N26">
        <v>34</v>
      </c>
      <c r="O26">
        <v>35</v>
      </c>
      <c r="P26">
        <v>64</v>
      </c>
      <c r="Q26">
        <v>69</v>
      </c>
      <c r="R26">
        <v>62</v>
      </c>
      <c r="S26" s="2">
        <f>SUM(B26:R26)</f>
        <v>350</v>
      </c>
    </row>
    <row r="27" spans="1:19" x14ac:dyDescent="0.25">
      <c r="A27" t="s">
        <v>23</v>
      </c>
      <c r="D27">
        <v>1</v>
      </c>
      <c r="E27">
        <v>1</v>
      </c>
      <c r="F27">
        <v>2</v>
      </c>
      <c r="G27">
        <v>23</v>
      </c>
      <c r="H27">
        <v>15</v>
      </c>
      <c r="I27">
        <v>11</v>
      </c>
      <c r="J27">
        <v>15</v>
      </c>
      <c r="K27">
        <v>22</v>
      </c>
      <c r="L27">
        <v>19</v>
      </c>
      <c r="M27">
        <v>26</v>
      </c>
      <c r="N27">
        <v>41</v>
      </c>
      <c r="O27">
        <v>31</v>
      </c>
      <c r="P27">
        <v>39</v>
      </c>
      <c r="Q27">
        <v>30</v>
      </c>
      <c r="R27">
        <v>63</v>
      </c>
      <c r="S27" s="2">
        <f>SUM(B27:R27)</f>
        <v>339</v>
      </c>
    </row>
    <row r="28" spans="1:19" x14ac:dyDescent="0.25">
      <c r="A28" t="s">
        <v>24</v>
      </c>
      <c r="S28" s="2">
        <v>84</v>
      </c>
    </row>
    <row r="29" spans="1:19" x14ac:dyDescent="0.25">
      <c r="A29" s="2" t="s">
        <v>1</v>
      </c>
      <c r="B29" s="2">
        <v>62</v>
      </c>
      <c r="C29" s="2">
        <v>178</v>
      </c>
      <c r="D29" s="2">
        <v>145</v>
      </c>
      <c r="E29" s="2">
        <v>364</v>
      </c>
      <c r="F29" s="2">
        <v>682</v>
      </c>
      <c r="G29" s="2">
        <v>942</v>
      </c>
      <c r="H29" s="2">
        <v>1252</v>
      </c>
      <c r="I29" s="2">
        <v>1523</v>
      </c>
      <c r="J29" s="2">
        <v>1708</v>
      </c>
      <c r="K29" s="2">
        <v>1948</v>
      </c>
      <c r="L29" s="2">
        <v>2115</v>
      </c>
      <c r="M29" s="2">
        <v>2366</v>
      </c>
      <c r="N29" s="2">
        <v>2532</v>
      </c>
      <c r="O29" s="2">
        <v>2760</v>
      </c>
      <c r="P29" s="2">
        <v>3120</v>
      </c>
      <c r="Q29" s="2">
        <v>3331</v>
      </c>
      <c r="R29" s="2">
        <v>3869</v>
      </c>
      <c r="S29" s="2">
        <f>SUM(S6:S28)</f>
        <v>28981</v>
      </c>
    </row>
    <row r="31" spans="1:19" x14ac:dyDescent="0.25">
      <c r="B31" t="s">
        <v>42</v>
      </c>
    </row>
    <row r="32" spans="1:19" x14ac:dyDescent="0.25">
      <c r="A32" t="s">
        <v>2</v>
      </c>
      <c r="B32">
        <v>450</v>
      </c>
    </row>
    <row r="33" spans="1:2" x14ac:dyDescent="0.25">
      <c r="A33" t="s">
        <v>3</v>
      </c>
      <c r="B33">
        <v>621</v>
      </c>
    </row>
    <row r="34" spans="1:2" x14ac:dyDescent="0.25">
      <c r="A34" t="s">
        <v>4</v>
      </c>
      <c r="B34">
        <v>1985</v>
      </c>
    </row>
    <row r="35" spans="1:2" x14ac:dyDescent="0.25">
      <c r="A35" t="s">
        <v>5</v>
      </c>
      <c r="B35">
        <v>328</v>
      </c>
    </row>
    <row r="36" spans="1:2" x14ac:dyDescent="0.25">
      <c r="A36" t="s">
        <v>6</v>
      </c>
      <c r="B36">
        <v>1667</v>
      </c>
    </row>
    <row r="37" spans="1:2" x14ac:dyDescent="0.25">
      <c r="A37" t="s">
        <v>7</v>
      </c>
      <c r="B37">
        <v>2017</v>
      </c>
    </row>
    <row r="38" spans="1:2" x14ac:dyDescent="0.25">
      <c r="A38" t="s">
        <v>8</v>
      </c>
      <c r="B38">
        <v>2014</v>
      </c>
    </row>
    <row r="39" spans="1:2" x14ac:dyDescent="0.25">
      <c r="A39" t="s">
        <v>9</v>
      </c>
      <c r="B39">
        <v>416</v>
      </c>
    </row>
    <row r="40" spans="1:2" x14ac:dyDescent="0.25">
      <c r="A40" t="s">
        <v>10</v>
      </c>
      <c r="B40">
        <v>654</v>
      </c>
    </row>
    <row r="41" spans="1:2" x14ac:dyDescent="0.25">
      <c r="A41" t="s">
        <v>11</v>
      </c>
      <c r="B41">
        <v>2005</v>
      </c>
    </row>
    <row r="42" spans="1:2" x14ac:dyDescent="0.25">
      <c r="A42" t="s">
        <v>12</v>
      </c>
      <c r="B42">
        <v>1365</v>
      </c>
    </row>
    <row r="43" spans="1:2" x14ac:dyDescent="0.25">
      <c r="A43" t="s">
        <v>13</v>
      </c>
      <c r="B43">
        <v>2160</v>
      </c>
    </row>
    <row r="44" spans="1:2" x14ac:dyDescent="0.25">
      <c r="A44" t="s">
        <v>14</v>
      </c>
      <c r="B44">
        <v>3877</v>
      </c>
    </row>
    <row r="45" spans="1:2" x14ac:dyDescent="0.25">
      <c r="A45" t="s">
        <v>15</v>
      </c>
      <c r="B45">
        <v>1144</v>
      </c>
    </row>
    <row r="46" spans="1:2" x14ac:dyDescent="0.25">
      <c r="A46" t="s">
        <v>16</v>
      </c>
      <c r="B46">
        <v>1055</v>
      </c>
    </row>
    <row r="47" spans="1:2" x14ac:dyDescent="0.25">
      <c r="A47" t="s">
        <v>17</v>
      </c>
      <c r="B47">
        <v>948</v>
      </c>
    </row>
    <row r="48" spans="1:2" x14ac:dyDescent="0.25">
      <c r="A48" t="s">
        <v>18</v>
      </c>
      <c r="B48">
        <v>788</v>
      </c>
    </row>
    <row r="49" spans="1:2" x14ac:dyDescent="0.25">
      <c r="A49" t="s">
        <v>19</v>
      </c>
      <c r="B49">
        <v>2376</v>
      </c>
    </row>
    <row r="50" spans="1:2" x14ac:dyDescent="0.25">
      <c r="A50" t="s">
        <v>20</v>
      </c>
      <c r="B50">
        <v>2038</v>
      </c>
    </row>
    <row r="51" spans="1:2" x14ac:dyDescent="0.25">
      <c r="A51" t="s">
        <v>21</v>
      </c>
      <c r="B51">
        <v>300</v>
      </c>
    </row>
    <row r="52" spans="1:2" x14ac:dyDescent="0.25">
      <c r="A52" t="s">
        <v>22</v>
      </c>
      <c r="B52">
        <v>350</v>
      </c>
    </row>
    <row r="53" spans="1:2" x14ac:dyDescent="0.25">
      <c r="A53" t="s">
        <v>23</v>
      </c>
      <c r="B53">
        <v>339</v>
      </c>
    </row>
    <row r="54" spans="1:2" x14ac:dyDescent="0.25">
      <c r="A54" t="s">
        <v>24</v>
      </c>
      <c r="B54">
        <v>84</v>
      </c>
    </row>
    <row r="55" spans="1:2" x14ac:dyDescent="0.25">
      <c r="A55" t="s">
        <v>1</v>
      </c>
      <c r="B55">
        <v>28981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44B6-3B05-4148-96A9-E3D5AEAABF8D}">
  <dimension ref="A4:D15"/>
  <sheetViews>
    <sheetView topLeftCell="A4" workbookViewId="0">
      <selection activeCell="E19" sqref="E19"/>
    </sheetView>
  </sheetViews>
  <sheetFormatPr defaultRowHeight="15" x14ac:dyDescent="0.25"/>
  <cols>
    <col min="1" max="1" width="28" customWidth="1"/>
    <col min="2" max="2" width="17.85546875" customWidth="1"/>
    <col min="3" max="3" width="15.85546875" customWidth="1"/>
  </cols>
  <sheetData>
    <row r="4" spans="1:4" ht="45" x14ac:dyDescent="0.25">
      <c r="B4" s="3" t="s">
        <v>41</v>
      </c>
      <c r="C4" s="3" t="s">
        <v>42</v>
      </c>
      <c r="D4" t="s">
        <v>1</v>
      </c>
    </row>
    <row r="5" spans="1:4" x14ac:dyDescent="0.25">
      <c r="A5" t="s">
        <v>27</v>
      </c>
      <c r="B5">
        <v>4974</v>
      </c>
      <c r="C5">
        <v>271</v>
      </c>
      <c r="D5" s="2">
        <f>(B5+C5)</f>
        <v>5245</v>
      </c>
    </row>
    <row r="6" spans="1:4" x14ac:dyDescent="0.25">
      <c r="A6" t="s">
        <v>32</v>
      </c>
      <c r="B6">
        <v>31661</v>
      </c>
      <c r="C6">
        <v>1305</v>
      </c>
      <c r="D6" s="2">
        <f>(B6+C6)</f>
        <v>32966</v>
      </c>
    </row>
    <row r="7" spans="1:4" x14ac:dyDescent="0.25">
      <c r="A7" t="s">
        <v>45</v>
      </c>
      <c r="B7">
        <v>103904</v>
      </c>
      <c r="C7">
        <f>6676+42</f>
        <v>6718</v>
      </c>
      <c r="D7" s="2">
        <f>(B7+C7)</f>
        <v>110622</v>
      </c>
    </row>
    <row r="8" spans="1:4" x14ac:dyDescent="0.25">
      <c r="A8" t="s">
        <v>36</v>
      </c>
      <c r="B8">
        <v>39563</v>
      </c>
      <c r="C8">
        <v>1655</v>
      </c>
      <c r="D8" s="2">
        <f>(B8+C8)</f>
        <v>41218</v>
      </c>
    </row>
    <row r="9" spans="1:4" x14ac:dyDescent="0.25">
      <c r="A9" t="s">
        <v>37</v>
      </c>
      <c r="B9">
        <v>95918</v>
      </c>
      <c r="C9">
        <v>5671</v>
      </c>
      <c r="D9" s="2">
        <f>(B9+C9)</f>
        <v>101589</v>
      </c>
    </row>
    <row r="10" spans="1:4" x14ac:dyDescent="0.25">
      <c r="A10" t="s">
        <v>44</v>
      </c>
      <c r="B10">
        <f>12646+872</f>
        <v>13518</v>
      </c>
      <c r="C10">
        <f>500+21</f>
        <v>521</v>
      </c>
      <c r="D10" s="2">
        <f>(B10+C10)</f>
        <v>14039</v>
      </c>
    </row>
    <row r="11" spans="1:4" x14ac:dyDescent="0.25">
      <c r="A11" t="s">
        <v>39</v>
      </c>
      <c r="B11">
        <v>152260</v>
      </c>
      <c r="C11">
        <v>10606</v>
      </c>
      <c r="D11" s="2">
        <f>(B11+C11)</f>
        <v>162866</v>
      </c>
    </row>
    <row r="12" spans="1:4" x14ac:dyDescent="0.25">
      <c r="A12" t="s">
        <v>40</v>
      </c>
      <c r="B12">
        <v>35005</v>
      </c>
      <c r="C12">
        <v>2150</v>
      </c>
      <c r="D12" s="2">
        <f>(B12+C12)</f>
        <v>37155</v>
      </c>
    </row>
    <row r="13" spans="1:4" x14ac:dyDescent="0.25">
      <c r="A13" t="s">
        <v>47</v>
      </c>
      <c r="B13">
        <v>1737</v>
      </c>
      <c r="C13">
        <v>84</v>
      </c>
      <c r="D13" s="2">
        <f>(B13+C13)</f>
        <v>1821</v>
      </c>
    </row>
    <row r="14" spans="1:4" x14ac:dyDescent="0.25">
      <c r="A14" t="s">
        <v>46</v>
      </c>
      <c r="B14">
        <v>1031</v>
      </c>
      <c r="D14" s="2">
        <f>(B14+C14)</f>
        <v>1031</v>
      </c>
    </row>
    <row r="15" spans="1:4" x14ac:dyDescent="0.25">
      <c r="A15" s="2" t="s">
        <v>1</v>
      </c>
      <c r="B15" s="2">
        <f>SUM(B5:B14)</f>
        <v>479571</v>
      </c>
      <c r="C15" s="2">
        <f>SUM(C5:C14)</f>
        <v>28981</v>
      </c>
      <c r="D15" s="2">
        <f>SUM(D5:D14)</f>
        <v>508552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9A63-7003-434E-9FA6-15175888633D}">
  <dimension ref="A1:AH31"/>
  <sheetViews>
    <sheetView tabSelected="1" workbookViewId="0">
      <selection activeCell="C28" sqref="C28"/>
    </sheetView>
  </sheetViews>
  <sheetFormatPr defaultRowHeight="15" x14ac:dyDescent="0.25"/>
  <cols>
    <col min="1" max="1" width="35.42578125" customWidth="1"/>
    <col min="4" max="4" width="9.140625" bestFit="1" customWidth="1"/>
  </cols>
  <sheetData>
    <row r="1" spans="1:34" x14ac:dyDescent="0.25">
      <c r="A1" t="s">
        <v>43</v>
      </c>
    </row>
    <row r="2" spans="1:34" x14ac:dyDescent="0.25">
      <c r="A2" s="2" t="s">
        <v>41</v>
      </c>
    </row>
    <row r="3" spans="1:34" x14ac:dyDescent="0.2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>
        <v>2013</v>
      </c>
      <c r="Z3">
        <v>2014</v>
      </c>
      <c r="AA3">
        <v>2015</v>
      </c>
      <c r="AB3">
        <v>2016</v>
      </c>
      <c r="AC3">
        <v>2017</v>
      </c>
      <c r="AD3">
        <v>2018</v>
      </c>
      <c r="AE3">
        <v>2019</v>
      </c>
      <c r="AF3">
        <v>2020</v>
      </c>
      <c r="AG3" t="s">
        <v>46</v>
      </c>
    </row>
    <row r="4" spans="1:34" x14ac:dyDescent="0.25">
      <c r="A4" t="s">
        <v>27</v>
      </c>
      <c r="K4">
        <v>6</v>
      </c>
      <c r="L4">
        <v>32</v>
      </c>
      <c r="M4">
        <v>63</v>
      </c>
      <c r="N4">
        <v>130</v>
      </c>
      <c r="O4">
        <v>214</v>
      </c>
      <c r="P4">
        <v>250</v>
      </c>
      <c r="Q4">
        <v>320</v>
      </c>
      <c r="R4">
        <v>289</v>
      </c>
      <c r="S4">
        <v>262</v>
      </c>
      <c r="T4">
        <v>266</v>
      </c>
      <c r="U4">
        <v>271</v>
      </c>
      <c r="V4">
        <v>261</v>
      </c>
      <c r="W4">
        <v>267</v>
      </c>
      <c r="X4">
        <v>236</v>
      </c>
      <c r="Y4">
        <v>300</v>
      </c>
      <c r="Z4">
        <v>278</v>
      </c>
      <c r="AA4">
        <v>268</v>
      </c>
      <c r="AB4">
        <v>251</v>
      </c>
      <c r="AC4">
        <v>245</v>
      </c>
      <c r="AD4">
        <v>273</v>
      </c>
      <c r="AE4">
        <v>213</v>
      </c>
      <c r="AF4">
        <v>279</v>
      </c>
      <c r="AH4" s="2">
        <f t="shared" ref="AH4:AH14" si="0">SUM(B4:AG4)</f>
        <v>4974</v>
      </c>
    </row>
    <row r="5" spans="1:34" x14ac:dyDescent="0.25">
      <c r="A5" t="s">
        <v>32</v>
      </c>
      <c r="E5">
        <v>18</v>
      </c>
      <c r="F5">
        <v>75</v>
      </c>
      <c r="G5">
        <v>102</v>
      </c>
      <c r="H5">
        <v>211</v>
      </c>
      <c r="I5">
        <v>263</v>
      </c>
      <c r="J5">
        <v>329</v>
      </c>
      <c r="K5">
        <v>426</v>
      </c>
      <c r="L5">
        <v>724</v>
      </c>
      <c r="M5">
        <v>947</v>
      </c>
      <c r="N5" s="1">
        <v>1142</v>
      </c>
      <c r="O5" s="1">
        <v>1321</v>
      </c>
      <c r="P5" s="1">
        <v>1464</v>
      </c>
      <c r="Q5" s="1">
        <v>1473</v>
      </c>
      <c r="R5" s="1">
        <v>1551</v>
      </c>
      <c r="S5" s="1">
        <v>1630</v>
      </c>
      <c r="T5" s="1">
        <v>1716</v>
      </c>
      <c r="U5" s="1">
        <v>1526</v>
      </c>
      <c r="V5" s="1">
        <v>1648</v>
      </c>
      <c r="W5" s="1">
        <v>1646</v>
      </c>
      <c r="X5" s="1">
        <v>1684</v>
      </c>
      <c r="Y5" s="1">
        <v>1738</v>
      </c>
      <c r="Z5" s="1">
        <v>1674</v>
      </c>
      <c r="AA5" s="1">
        <v>1693</v>
      </c>
      <c r="AB5" s="1">
        <v>1575</v>
      </c>
      <c r="AC5" s="1">
        <v>1313</v>
      </c>
      <c r="AD5" s="1">
        <v>1242</v>
      </c>
      <c r="AE5" s="1">
        <v>1261</v>
      </c>
      <c r="AF5" s="1">
        <v>1269</v>
      </c>
      <c r="AH5" s="2">
        <f t="shared" si="0"/>
        <v>31661</v>
      </c>
    </row>
    <row r="6" spans="1:34" x14ac:dyDescent="0.25">
      <c r="A6" t="s">
        <v>33</v>
      </c>
      <c r="K6">
        <v>3</v>
      </c>
      <c r="L6">
        <v>5</v>
      </c>
      <c r="M6">
        <v>23</v>
      </c>
      <c r="N6">
        <v>4</v>
      </c>
      <c r="O6">
        <v>4</v>
      </c>
      <c r="P6">
        <v>14</v>
      </c>
      <c r="Q6">
        <v>9</v>
      </c>
      <c r="R6">
        <v>25</v>
      </c>
      <c r="S6">
        <v>25</v>
      </c>
      <c r="T6">
        <v>25</v>
      </c>
      <c r="U6">
        <v>38</v>
      </c>
      <c r="V6">
        <v>22</v>
      </c>
      <c r="W6">
        <v>35</v>
      </c>
      <c r="X6">
        <v>40</v>
      </c>
      <c r="Y6">
        <v>63</v>
      </c>
      <c r="Z6">
        <v>95</v>
      </c>
      <c r="AA6">
        <v>65</v>
      </c>
      <c r="AB6">
        <v>65</v>
      </c>
      <c r="AC6">
        <v>76</v>
      </c>
      <c r="AD6">
        <v>80</v>
      </c>
      <c r="AE6">
        <v>72</v>
      </c>
      <c r="AF6">
        <v>59</v>
      </c>
      <c r="AH6" s="2">
        <f t="shared" si="0"/>
        <v>847</v>
      </c>
    </row>
    <row r="7" spans="1:34" x14ac:dyDescent="0.25">
      <c r="A7" t="s">
        <v>34</v>
      </c>
      <c r="G7">
        <v>320</v>
      </c>
      <c r="H7">
        <v>1005</v>
      </c>
      <c r="I7">
        <v>1561</v>
      </c>
      <c r="J7" s="1">
        <v>1856</v>
      </c>
      <c r="K7" s="1">
        <v>2556</v>
      </c>
      <c r="L7" s="1">
        <v>3403</v>
      </c>
      <c r="M7" s="1">
        <v>4258</v>
      </c>
      <c r="N7" s="1">
        <v>4789</v>
      </c>
      <c r="O7" s="1">
        <v>4919</v>
      </c>
      <c r="P7" s="1">
        <v>4524</v>
      </c>
      <c r="Q7" s="1">
        <v>4826</v>
      </c>
      <c r="R7" s="1">
        <v>4567</v>
      </c>
      <c r="S7" s="1">
        <v>4224</v>
      </c>
      <c r="T7" s="1">
        <v>4207</v>
      </c>
      <c r="U7" s="1">
        <v>4044</v>
      </c>
      <c r="V7" s="1">
        <v>4025</v>
      </c>
      <c r="W7" s="1">
        <v>4330</v>
      </c>
      <c r="X7" s="1">
        <v>4583</v>
      </c>
      <c r="Y7" s="1">
        <v>4619</v>
      </c>
      <c r="Z7" s="1">
        <v>4624</v>
      </c>
      <c r="AA7" s="1">
        <v>4789</v>
      </c>
      <c r="AB7" s="1">
        <v>4843</v>
      </c>
      <c r="AC7" s="1">
        <v>4866</v>
      </c>
      <c r="AD7" s="1">
        <v>4987</v>
      </c>
      <c r="AE7" s="1">
        <v>4898</v>
      </c>
      <c r="AF7" s="1">
        <v>5434</v>
      </c>
      <c r="AG7" s="1">
        <v>175</v>
      </c>
      <c r="AH7" s="2">
        <f t="shared" si="0"/>
        <v>103232</v>
      </c>
    </row>
    <row r="8" spans="1:34" x14ac:dyDescent="0.25">
      <c r="A8" t="s">
        <v>35</v>
      </c>
      <c r="M8">
        <v>23</v>
      </c>
      <c r="N8">
        <v>36</v>
      </c>
      <c r="O8">
        <v>31</v>
      </c>
      <c r="P8">
        <v>19</v>
      </c>
      <c r="Q8">
        <v>39</v>
      </c>
      <c r="R8">
        <v>52</v>
      </c>
      <c r="S8">
        <v>29</v>
      </c>
      <c r="T8">
        <v>48</v>
      </c>
      <c r="U8">
        <v>50</v>
      </c>
      <c r="V8">
        <v>31</v>
      </c>
      <c r="W8">
        <v>44</v>
      </c>
      <c r="X8">
        <v>48</v>
      </c>
      <c r="Y8">
        <v>59</v>
      </c>
      <c r="Z8">
        <v>55</v>
      </c>
      <c r="AA8">
        <v>69</v>
      </c>
      <c r="AB8">
        <v>57</v>
      </c>
      <c r="AC8">
        <v>45</v>
      </c>
      <c r="AD8">
        <v>42</v>
      </c>
      <c r="AE8">
        <v>52</v>
      </c>
      <c r="AF8">
        <v>43</v>
      </c>
      <c r="AH8" s="2">
        <f t="shared" si="0"/>
        <v>872</v>
      </c>
    </row>
    <row r="9" spans="1:34" x14ac:dyDescent="0.25">
      <c r="A9" t="s">
        <v>36</v>
      </c>
      <c r="G9">
        <v>45</v>
      </c>
      <c r="H9">
        <v>168</v>
      </c>
      <c r="I9">
        <v>239</v>
      </c>
      <c r="J9">
        <v>318</v>
      </c>
      <c r="K9">
        <v>530</v>
      </c>
      <c r="L9">
        <v>987</v>
      </c>
      <c r="M9" s="1">
        <v>1580</v>
      </c>
      <c r="N9" s="1">
        <v>1990</v>
      </c>
      <c r="O9" s="1">
        <v>2216</v>
      </c>
      <c r="P9" s="1">
        <v>2338</v>
      </c>
      <c r="Q9" s="1">
        <v>2511</v>
      </c>
      <c r="R9" s="1">
        <v>2376</v>
      </c>
      <c r="S9" s="1">
        <v>2115</v>
      </c>
      <c r="T9" s="1">
        <v>2009</v>
      </c>
      <c r="U9" s="1">
        <v>1777</v>
      </c>
      <c r="V9" s="1">
        <v>1777</v>
      </c>
      <c r="W9" s="1">
        <v>1557</v>
      </c>
      <c r="X9" s="1">
        <v>1575</v>
      </c>
      <c r="Y9" s="1">
        <v>1646</v>
      </c>
      <c r="Z9" s="1">
        <v>1620</v>
      </c>
      <c r="AA9" s="1">
        <v>1620</v>
      </c>
      <c r="AB9" s="1">
        <v>1583</v>
      </c>
      <c r="AC9" s="1">
        <v>1502</v>
      </c>
      <c r="AD9" s="1">
        <v>1764</v>
      </c>
      <c r="AE9" s="1">
        <v>1888</v>
      </c>
      <c r="AF9" s="1">
        <v>1832</v>
      </c>
      <c r="AG9" s="1">
        <v>83</v>
      </c>
      <c r="AH9" s="2">
        <f t="shared" si="0"/>
        <v>39646</v>
      </c>
    </row>
    <row r="10" spans="1:34" x14ac:dyDescent="0.25">
      <c r="A10" t="s">
        <v>37</v>
      </c>
      <c r="B10">
        <v>1</v>
      </c>
      <c r="C10">
        <v>1</v>
      </c>
      <c r="D10">
        <v>10</v>
      </c>
      <c r="E10">
        <v>143</v>
      </c>
      <c r="F10">
        <v>40</v>
      </c>
      <c r="G10">
        <v>367</v>
      </c>
      <c r="H10">
        <v>1510</v>
      </c>
      <c r="I10">
        <v>1662</v>
      </c>
      <c r="J10" s="1">
        <v>1701</v>
      </c>
      <c r="K10" s="1">
        <v>2190</v>
      </c>
      <c r="L10" s="1">
        <v>2924</v>
      </c>
      <c r="M10" s="1">
        <v>3732</v>
      </c>
      <c r="N10" s="1">
        <v>4045</v>
      </c>
      <c r="O10" s="1">
        <v>4213</v>
      </c>
      <c r="P10" s="1">
        <v>4140</v>
      </c>
      <c r="Q10" s="1">
        <v>4137</v>
      </c>
      <c r="R10" s="1">
        <v>3903</v>
      </c>
      <c r="S10" s="1">
        <v>4010</v>
      </c>
      <c r="T10" s="1">
        <v>4125</v>
      </c>
      <c r="U10" s="1">
        <v>3818</v>
      </c>
      <c r="V10" s="1">
        <v>4018</v>
      </c>
      <c r="W10" s="1">
        <v>4122</v>
      </c>
      <c r="X10" s="1">
        <v>4251</v>
      </c>
      <c r="Y10" s="1">
        <v>4486</v>
      </c>
      <c r="Z10" s="1">
        <v>4425</v>
      </c>
      <c r="AA10" s="1">
        <v>4638</v>
      </c>
      <c r="AB10" s="1">
        <v>4558</v>
      </c>
      <c r="AC10" s="1">
        <v>4313</v>
      </c>
      <c r="AD10" s="1">
        <v>4794</v>
      </c>
      <c r="AE10" s="1">
        <v>4943</v>
      </c>
      <c r="AF10" s="1">
        <v>4698</v>
      </c>
      <c r="AG10" s="1">
        <v>233</v>
      </c>
      <c r="AH10" s="2">
        <f t="shared" si="0"/>
        <v>96151</v>
      </c>
    </row>
    <row r="11" spans="1:34" x14ac:dyDescent="0.25">
      <c r="A11" t="s">
        <v>38</v>
      </c>
      <c r="G11">
        <v>68</v>
      </c>
      <c r="H11">
        <v>163</v>
      </c>
      <c r="I11">
        <v>224</v>
      </c>
      <c r="J11">
        <v>265</v>
      </c>
      <c r="K11">
        <v>313</v>
      </c>
      <c r="L11">
        <v>504</v>
      </c>
      <c r="M11">
        <v>507</v>
      </c>
      <c r="N11">
        <v>630</v>
      </c>
      <c r="O11">
        <v>670</v>
      </c>
      <c r="P11">
        <v>619</v>
      </c>
      <c r="Q11">
        <v>632</v>
      </c>
      <c r="R11">
        <v>611</v>
      </c>
      <c r="S11">
        <v>591</v>
      </c>
      <c r="T11">
        <v>559</v>
      </c>
      <c r="U11">
        <v>541</v>
      </c>
      <c r="V11">
        <v>540</v>
      </c>
      <c r="W11">
        <v>550</v>
      </c>
      <c r="X11">
        <v>518</v>
      </c>
      <c r="Y11">
        <v>563</v>
      </c>
      <c r="Z11">
        <v>544</v>
      </c>
      <c r="AA11">
        <v>536</v>
      </c>
      <c r="AB11">
        <v>496</v>
      </c>
      <c r="AC11">
        <v>475</v>
      </c>
      <c r="AD11">
        <v>522</v>
      </c>
      <c r="AE11">
        <v>516</v>
      </c>
      <c r="AF11">
        <v>489</v>
      </c>
      <c r="AH11" s="2">
        <f t="shared" si="0"/>
        <v>12646</v>
      </c>
    </row>
    <row r="12" spans="1:34" x14ac:dyDescent="0.25">
      <c r="A12" t="s">
        <v>39</v>
      </c>
      <c r="E12">
        <v>2</v>
      </c>
      <c r="F12">
        <v>11</v>
      </c>
      <c r="G12">
        <v>438</v>
      </c>
      <c r="H12">
        <v>886</v>
      </c>
      <c r="I12">
        <v>1026</v>
      </c>
      <c r="J12" s="1">
        <v>1556</v>
      </c>
      <c r="K12" s="1">
        <v>3108</v>
      </c>
      <c r="L12" s="1">
        <v>4907</v>
      </c>
      <c r="M12" s="1">
        <v>5752</v>
      </c>
      <c r="N12" s="1">
        <v>6267</v>
      </c>
      <c r="O12" s="1">
        <v>5433</v>
      </c>
      <c r="P12" s="1">
        <v>5453</v>
      </c>
      <c r="Q12" s="1">
        <v>5644</v>
      </c>
      <c r="R12" s="1">
        <v>5661</v>
      </c>
      <c r="S12" s="1">
        <v>5969</v>
      </c>
      <c r="T12" s="1">
        <v>6262</v>
      </c>
      <c r="U12" s="1">
        <v>6238</v>
      </c>
      <c r="V12" s="1">
        <v>6567</v>
      </c>
      <c r="W12" s="1">
        <v>7026</v>
      </c>
      <c r="X12" s="1">
        <v>7418</v>
      </c>
      <c r="Y12" s="1">
        <v>7521</v>
      </c>
      <c r="Z12" s="1">
        <v>7602</v>
      </c>
      <c r="AA12" s="1">
        <v>7952</v>
      </c>
      <c r="AB12" s="1">
        <v>7969</v>
      </c>
      <c r="AC12" s="1">
        <v>8778</v>
      </c>
      <c r="AD12" s="1">
        <v>9200</v>
      </c>
      <c r="AE12" s="1">
        <v>8937</v>
      </c>
      <c r="AF12" s="1">
        <v>8677</v>
      </c>
      <c r="AG12" s="1">
        <v>181</v>
      </c>
      <c r="AH12" s="2">
        <f t="shared" si="0"/>
        <v>152441</v>
      </c>
    </row>
    <row r="13" spans="1:34" x14ac:dyDescent="0.25">
      <c r="A13" t="s">
        <v>40</v>
      </c>
      <c r="E13">
        <v>1</v>
      </c>
      <c r="F13">
        <v>42</v>
      </c>
      <c r="G13">
        <v>74</v>
      </c>
      <c r="H13">
        <v>130</v>
      </c>
      <c r="I13">
        <v>210</v>
      </c>
      <c r="J13">
        <v>211</v>
      </c>
      <c r="K13">
        <v>369</v>
      </c>
      <c r="L13">
        <v>561</v>
      </c>
      <c r="M13">
        <v>968</v>
      </c>
      <c r="N13" s="1">
        <v>1429</v>
      </c>
      <c r="O13" s="1">
        <v>1630</v>
      </c>
      <c r="P13" s="1">
        <v>1673</v>
      </c>
      <c r="Q13" s="1">
        <v>1693</v>
      </c>
      <c r="R13" s="1">
        <v>1798</v>
      </c>
      <c r="S13" s="1">
        <v>1698</v>
      </c>
      <c r="T13" s="1">
        <v>1854</v>
      </c>
      <c r="U13" s="1">
        <v>1738</v>
      </c>
      <c r="V13" s="1">
        <v>1696</v>
      </c>
      <c r="W13" s="1">
        <v>1737</v>
      </c>
      <c r="X13" s="1">
        <v>1788</v>
      </c>
      <c r="Y13" s="1">
        <v>1809</v>
      </c>
      <c r="Z13" s="1">
        <v>1863</v>
      </c>
      <c r="AA13" s="1">
        <v>2090</v>
      </c>
      <c r="AB13" s="1">
        <v>1650</v>
      </c>
      <c r="AC13" s="1">
        <v>1557</v>
      </c>
      <c r="AD13" s="1">
        <v>1605</v>
      </c>
      <c r="AE13" s="1">
        <v>1541</v>
      </c>
      <c r="AF13" s="1">
        <v>1590</v>
      </c>
      <c r="AG13" s="1">
        <v>359</v>
      </c>
      <c r="AH13" s="2">
        <f t="shared" si="0"/>
        <v>35364</v>
      </c>
    </row>
    <row r="14" spans="1:34" x14ac:dyDescent="0.25">
      <c r="B14" s="2">
        <f t="shared" ref="B14:AF14" si="1">SUM(B4:B13)</f>
        <v>1</v>
      </c>
      <c r="C14" s="2">
        <f t="shared" si="1"/>
        <v>1</v>
      </c>
      <c r="D14" s="2">
        <f t="shared" si="1"/>
        <v>10</v>
      </c>
      <c r="E14" s="2">
        <f t="shared" si="1"/>
        <v>164</v>
      </c>
      <c r="F14" s="2">
        <f t="shared" si="1"/>
        <v>168</v>
      </c>
      <c r="G14" s="2">
        <f t="shared" si="1"/>
        <v>1414</v>
      </c>
      <c r="H14" s="2">
        <f t="shared" si="1"/>
        <v>4073</v>
      </c>
      <c r="I14" s="2">
        <f t="shared" si="1"/>
        <v>5185</v>
      </c>
      <c r="J14" s="2">
        <f t="shared" si="1"/>
        <v>6236</v>
      </c>
      <c r="K14" s="2">
        <f t="shared" si="1"/>
        <v>9501</v>
      </c>
      <c r="L14" s="2">
        <f t="shared" si="1"/>
        <v>14047</v>
      </c>
      <c r="M14" s="2">
        <f t="shared" si="1"/>
        <v>17853</v>
      </c>
      <c r="N14" s="2">
        <f t="shared" si="1"/>
        <v>20462</v>
      </c>
      <c r="O14" s="2">
        <f t="shared" si="1"/>
        <v>20651</v>
      </c>
      <c r="P14" s="2">
        <f t="shared" si="1"/>
        <v>20494</v>
      </c>
      <c r="Q14" s="2">
        <f t="shared" si="1"/>
        <v>21284</v>
      </c>
      <c r="R14" s="2">
        <f t="shared" si="1"/>
        <v>20833</v>
      </c>
      <c r="S14" s="2">
        <f t="shared" si="1"/>
        <v>20553</v>
      </c>
      <c r="T14" s="2">
        <f t="shared" si="1"/>
        <v>21071</v>
      </c>
      <c r="U14" s="2">
        <f t="shared" si="1"/>
        <v>20041</v>
      </c>
      <c r="V14" s="2">
        <f t="shared" si="1"/>
        <v>20585</v>
      </c>
      <c r="W14" s="2">
        <f t="shared" si="1"/>
        <v>21314</v>
      </c>
      <c r="X14" s="2">
        <f t="shared" si="1"/>
        <v>22141</v>
      </c>
      <c r="Y14" s="2">
        <f t="shared" si="1"/>
        <v>22804</v>
      </c>
      <c r="Z14" s="2">
        <f t="shared" si="1"/>
        <v>22780</v>
      </c>
      <c r="AA14" s="2">
        <f t="shared" si="1"/>
        <v>23720</v>
      </c>
      <c r="AB14" s="2">
        <f t="shared" si="1"/>
        <v>23047</v>
      </c>
      <c r="AC14" s="2">
        <f t="shared" si="1"/>
        <v>23170</v>
      </c>
      <c r="AD14" s="2">
        <f t="shared" si="1"/>
        <v>24509</v>
      </c>
      <c r="AE14" s="2">
        <f t="shared" si="1"/>
        <v>24321</v>
      </c>
      <c r="AF14" s="2">
        <f t="shared" si="1"/>
        <v>24370</v>
      </c>
      <c r="AG14" s="5">
        <v>1031</v>
      </c>
      <c r="AH14" s="2">
        <f t="shared" si="0"/>
        <v>477834</v>
      </c>
    </row>
    <row r="20" spans="1:33" x14ac:dyDescent="0.25">
      <c r="B20" t="s">
        <v>41</v>
      </c>
    </row>
    <row r="21" spans="1:33" x14ac:dyDescent="0.25">
      <c r="A21" t="s">
        <v>27</v>
      </c>
      <c r="B21">
        <v>4974</v>
      </c>
      <c r="AG21" s="2"/>
    </row>
    <row r="22" spans="1:33" x14ac:dyDescent="0.25">
      <c r="A22" t="s">
        <v>32</v>
      </c>
      <c r="B22">
        <v>31661</v>
      </c>
      <c r="AG22" s="2"/>
    </row>
    <row r="23" spans="1:33" x14ac:dyDescent="0.25">
      <c r="A23" t="s">
        <v>45</v>
      </c>
      <c r="B23">
        <v>104079</v>
      </c>
      <c r="AG23" s="2"/>
    </row>
    <row r="24" spans="1:33" x14ac:dyDescent="0.25">
      <c r="A24" t="s">
        <v>36</v>
      </c>
      <c r="B24">
        <v>39646</v>
      </c>
      <c r="AF24" s="1"/>
      <c r="AG24" s="2"/>
    </row>
    <row r="25" spans="1:33" x14ac:dyDescent="0.25">
      <c r="A25" t="s">
        <v>37</v>
      </c>
      <c r="B25">
        <v>96151</v>
      </c>
      <c r="AG25" s="2"/>
    </row>
    <row r="26" spans="1:33" x14ac:dyDescent="0.25">
      <c r="A26" t="s">
        <v>44</v>
      </c>
      <c r="B26">
        <v>13518</v>
      </c>
      <c r="AG26" s="2"/>
    </row>
    <row r="27" spans="1:33" x14ac:dyDescent="0.25">
      <c r="A27" t="s">
        <v>39</v>
      </c>
      <c r="B27">
        <v>152441</v>
      </c>
      <c r="AG27" s="2"/>
    </row>
    <row r="28" spans="1:33" x14ac:dyDescent="0.25">
      <c r="A28" t="s">
        <v>40</v>
      </c>
      <c r="B28">
        <v>35364</v>
      </c>
      <c r="AG28" s="2"/>
    </row>
    <row r="29" spans="1:33" x14ac:dyDescent="0.25">
      <c r="A29" t="s">
        <v>47</v>
      </c>
      <c r="B29">
        <v>1737</v>
      </c>
      <c r="AD29" s="1"/>
      <c r="AE29" s="1"/>
      <c r="AF29" s="1"/>
      <c r="AG29" s="2"/>
    </row>
    <row r="30" spans="1:33" x14ac:dyDescent="0.25">
      <c r="AG30" s="2"/>
    </row>
    <row r="31" spans="1:3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</sheetData>
  <pageMargins left="0.7" right="0.7" top="0.75" bottom="0.75" header="0.3" footer="0.3"/>
  <ignoredErrors>
    <ignoredError sqref="AF14 B14:AE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59B3-5CBB-4BD9-932B-E35931AD43F9}">
  <dimension ref="A2:AG27"/>
  <sheetViews>
    <sheetView workbookViewId="0">
      <selection activeCell="P22" sqref="P22"/>
    </sheetView>
  </sheetViews>
  <sheetFormatPr defaultRowHeight="15" x14ac:dyDescent="0.25"/>
  <cols>
    <col min="1" max="1" width="34.85546875" customWidth="1"/>
  </cols>
  <sheetData>
    <row r="2" spans="1:33" x14ac:dyDescent="0.25">
      <c r="A2" t="s">
        <v>43</v>
      </c>
    </row>
    <row r="3" spans="1:33" x14ac:dyDescent="0.25">
      <c r="A3" s="2" t="s">
        <v>42</v>
      </c>
    </row>
    <row r="5" spans="1:33" x14ac:dyDescent="0.25"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  <c r="N5">
        <v>2002</v>
      </c>
      <c r="O5">
        <v>2003</v>
      </c>
      <c r="P5">
        <v>2004</v>
      </c>
      <c r="Q5">
        <v>2005</v>
      </c>
      <c r="R5">
        <v>2006</v>
      </c>
      <c r="S5">
        <v>2007</v>
      </c>
      <c r="T5">
        <v>2008</v>
      </c>
      <c r="U5">
        <v>2009</v>
      </c>
      <c r="V5">
        <v>2010</v>
      </c>
      <c r="W5">
        <v>2011</v>
      </c>
      <c r="X5">
        <v>2012</v>
      </c>
      <c r="Y5">
        <v>2013</v>
      </c>
      <c r="Z5">
        <v>2014</v>
      </c>
      <c r="AA5">
        <v>2015</v>
      </c>
      <c r="AB5">
        <v>2016</v>
      </c>
      <c r="AC5">
        <v>2017</v>
      </c>
      <c r="AD5">
        <v>2018</v>
      </c>
      <c r="AE5">
        <v>2019</v>
      </c>
      <c r="AF5">
        <v>2020</v>
      </c>
    </row>
    <row r="6" spans="1:33" x14ac:dyDescent="0.25">
      <c r="A6" t="s">
        <v>27</v>
      </c>
      <c r="T6">
        <v>13</v>
      </c>
      <c r="U6">
        <v>14</v>
      </c>
      <c r="V6">
        <v>9</v>
      </c>
      <c r="W6">
        <v>19</v>
      </c>
      <c r="X6">
        <v>19</v>
      </c>
      <c r="Y6">
        <v>9</v>
      </c>
      <c r="Z6">
        <v>16</v>
      </c>
      <c r="AA6">
        <v>17</v>
      </c>
      <c r="AB6">
        <v>23</v>
      </c>
      <c r="AC6">
        <v>24</v>
      </c>
      <c r="AD6">
        <v>33</v>
      </c>
      <c r="AE6">
        <v>34</v>
      </c>
      <c r="AF6">
        <v>41</v>
      </c>
      <c r="AG6" s="2">
        <v>271</v>
      </c>
    </row>
    <row r="7" spans="1:33" x14ac:dyDescent="0.25">
      <c r="A7" t="s">
        <v>32</v>
      </c>
      <c r="T7">
        <v>17</v>
      </c>
      <c r="U7">
        <v>33</v>
      </c>
      <c r="V7">
        <v>43</v>
      </c>
      <c r="W7">
        <v>67</v>
      </c>
      <c r="X7">
        <v>71</v>
      </c>
      <c r="Y7">
        <v>62</v>
      </c>
      <c r="Z7">
        <v>63</v>
      </c>
      <c r="AA7">
        <v>69</v>
      </c>
      <c r="AB7">
        <v>100</v>
      </c>
      <c r="AC7">
        <v>134</v>
      </c>
      <c r="AD7">
        <v>186</v>
      </c>
      <c r="AE7">
        <v>211</v>
      </c>
      <c r="AF7">
        <v>249</v>
      </c>
      <c r="AG7" s="2">
        <v>1305</v>
      </c>
    </row>
    <row r="8" spans="1:33" x14ac:dyDescent="0.25">
      <c r="A8" t="s">
        <v>33</v>
      </c>
      <c r="Y8">
        <v>17</v>
      </c>
      <c r="Z8">
        <v>1</v>
      </c>
      <c r="AA8">
        <v>4</v>
      </c>
      <c r="AB8">
        <v>7</v>
      </c>
      <c r="AC8">
        <v>7</v>
      </c>
      <c r="AD8">
        <v>5</v>
      </c>
      <c r="AE8">
        <v>1</v>
      </c>
      <c r="AG8" s="2">
        <v>42</v>
      </c>
    </row>
    <row r="9" spans="1:33" x14ac:dyDescent="0.25">
      <c r="A9" t="s">
        <v>34</v>
      </c>
      <c r="P9">
        <v>16</v>
      </c>
      <c r="Q9">
        <v>50</v>
      </c>
      <c r="R9">
        <v>62</v>
      </c>
      <c r="S9">
        <v>85</v>
      </c>
      <c r="T9">
        <v>134</v>
      </c>
      <c r="U9">
        <v>230</v>
      </c>
      <c r="V9">
        <v>258</v>
      </c>
      <c r="W9">
        <v>297</v>
      </c>
      <c r="X9">
        <v>342</v>
      </c>
      <c r="Y9">
        <v>404</v>
      </c>
      <c r="Z9">
        <v>523</v>
      </c>
      <c r="AA9">
        <v>546</v>
      </c>
      <c r="AB9">
        <v>570</v>
      </c>
      <c r="AC9">
        <v>618</v>
      </c>
      <c r="AD9">
        <v>740</v>
      </c>
      <c r="AE9">
        <v>801</v>
      </c>
      <c r="AF9">
        <v>1000</v>
      </c>
      <c r="AG9" s="2">
        <v>6676</v>
      </c>
    </row>
    <row r="10" spans="1:33" x14ac:dyDescent="0.25">
      <c r="A10" t="s">
        <v>35</v>
      </c>
      <c r="X10">
        <v>3</v>
      </c>
      <c r="AA10">
        <v>3</v>
      </c>
      <c r="AB10">
        <v>1</v>
      </c>
      <c r="AC10">
        <v>3</v>
      </c>
      <c r="AD10">
        <v>7</v>
      </c>
      <c r="AE10">
        <v>2</v>
      </c>
      <c r="AF10">
        <v>2</v>
      </c>
      <c r="AG10" s="2">
        <v>21</v>
      </c>
    </row>
    <row r="11" spans="1:33" x14ac:dyDescent="0.25">
      <c r="A11" t="s">
        <v>36</v>
      </c>
      <c r="S11">
        <v>9</v>
      </c>
      <c r="T11">
        <v>23</v>
      </c>
      <c r="U11">
        <v>53</v>
      </c>
      <c r="V11">
        <v>62</v>
      </c>
      <c r="W11">
        <v>78</v>
      </c>
      <c r="X11">
        <v>77</v>
      </c>
      <c r="Y11">
        <v>104</v>
      </c>
      <c r="Z11">
        <v>134</v>
      </c>
      <c r="AA11">
        <v>139</v>
      </c>
      <c r="AB11">
        <v>171</v>
      </c>
      <c r="AC11">
        <v>194</v>
      </c>
      <c r="AD11">
        <v>183</v>
      </c>
      <c r="AE11">
        <v>198</v>
      </c>
      <c r="AF11">
        <v>230</v>
      </c>
      <c r="AG11" s="2">
        <v>1655</v>
      </c>
    </row>
    <row r="12" spans="1:33" x14ac:dyDescent="0.25">
      <c r="A12" t="s">
        <v>37</v>
      </c>
      <c r="P12">
        <v>6</v>
      </c>
      <c r="Q12">
        <v>54</v>
      </c>
      <c r="R12">
        <v>22</v>
      </c>
      <c r="S12">
        <v>103</v>
      </c>
      <c r="T12">
        <v>149</v>
      </c>
      <c r="U12">
        <v>227</v>
      </c>
      <c r="V12">
        <v>300</v>
      </c>
      <c r="W12">
        <v>355</v>
      </c>
      <c r="X12">
        <v>393</v>
      </c>
      <c r="Y12">
        <v>414</v>
      </c>
      <c r="Z12">
        <v>423</v>
      </c>
      <c r="AA12">
        <v>489</v>
      </c>
      <c r="AB12">
        <v>497</v>
      </c>
      <c r="AC12">
        <v>499</v>
      </c>
      <c r="AD12">
        <v>573</v>
      </c>
      <c r="AE12">
        <v>547</v>
      </c>
      <c r="AF12">
        <v>620</v>
      </c>
      <c r="AG12" s="2">
        <v>5671</v>
      </c>
    </row>
    <row r="13" spans="1:33" x14ac:dyDescent="0.25">
      <c r="A13" t="s">
        <v>38</v>
      </c>
      <c r="T13">
        <v>29</v>
      </c>
      <c r="U13">
        <v>21</v>
      </c>
      <c r="V13">
        <v>28</v>
      </c>
      <c r="W13">
        <v>39</v>
      </c>
      <c r="X13">
        <v>34</v>
      </c>
      <c r="Y13">
        <v>29</v>
      </c>
      <c r="Z13">
        <v>27</v>
      </c>
      <c r="AA13">
        <v>52</v>
      </c>
      <c r="AB13">
        <v>33</v>
      </c>
      <c r="AC13">
        <v>66</v>
      </c>
      <c r="AD13">
        <v>48</v>
      </c>
      <c r="AE13">
        <v>50</v>
      </c>
      <c r="AF13">
        <v>44</v>
      </c>
      <c r="AG13" s="2">
        <v>500</v>
      </c>
    </row>
    <row r="14" spans="1:33" x14ac:dyDescent="0.25">
      <c r="A14" t="s">
        <v>39</v>
      </c>
      <c r="P14">
        <v>40</v>
      </c>
      <c r="Q14">
        <v>73</v>
      </c>
      <c r="R14">
        <v>61</v>
      </c>
      <c r="S14">
        <v>161</v>
      </c>
      <c r="T14">
        <v>274</v>
      </c>
      <c r="U14">
        <v>290</v>
      </c>
      <c r="V14">
        <v>452</v>
      </c>
      <c r="W14">
        <v>550</v>
      </c>
      <c r="X14">
        <v>634</v>
      </c>
      <c r="Y14">
        <v>740</v>
      </c>
      <c r="Z14">
        <v>762</v>
      </c>
      <c r="AA14">
        <v>883</v>
      </c>
      <c r="AB14">
        <v>945</v>
      </c>
      <c r="AC14">
        <v>999</v>
      </c>
      <c r="AD14">
        <v>1116</v>
      </c>
      <c r="AE14">
        <v>1276</v>
      </c>
      <c r="AF14">
        <v>1350</v>
      </c>
      <c r="AG14" s="2">
        <v>10606</v>
      </c>
    </row>
    <row r="15" spans="1:33" x14ac:dyDescent="0.25">
      <c r="A15" t="s">
        <v>40</v>
      </c>
      <c r="Q15">
        <v>1</v>
      </c>
      <c r="S15">
        <v>6</v>
      </c>
      <c r="T15">
        <v>43</v>
      </c>
      <c r="U15">
        <v>74</v>
      </c>
      <c r="V15">
        <v>100</v>
      </c>
      <c r="W15">
        <v>118</v>
      </c>
      <c r="X15">
        <v>135</v>
      </c>
      <c r="Y15">
        <v>169</v>
      </c>
      <c r="Z15">
        <v>166</v>
      </c>
      <c r="AA15">
        <v>164</v>
      </c>
      <c r="AB15">
        <v>185</v>
      </c>
      <c r="AC15">
        <v>216</v>
      </c>
      <c r="AD15">
        <v>229</v>
      </c>
      <c r="AE15">
        <v>211</v>
      </c>
      <c r="AF15">
        <v>333</v>
      </c>
      <c r="AG15" s="2">
        <v>2150</v>
      </c>
    </row>
    <row r="16" spans="1:33" x14ac:dyDescent="0.25"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62</v>
      </c>
      <c r="Q16" s="2">
        <v>178</v>
      </c>
      <c r="R16" s="2">
        <v>145</v>
      </c>
      <c r="S16" s="2">
        <v>364</v>
      </c>
      <c r="T16" s="2">
        <v>682</v>
      </c>
      <c r="U16" s="2">
        <v>942</v>
      </c>
      <c r="V16" s="2">
        <v>1252</v>
      </c>
      <c r="W16" s="2">
        <v>1523</v>
      </c>
      <c r="X16" s="2">
        <v>1708</v>
      </c>
      <c r="Y16" s="2">
        <v>1948</v>
      </c>
      <c r="Z16" s="2">
        <v>2115</v>
      </c>
      <c r="AA16" s="2">
        <v>2366</v>
      </c>
      <c r="AB16" s="2">
        <v>2532</v>
      </c>
      <c r="AC16" s="2">
        <v>2760</v>
      </c>
      <c r="AD16" s="2">
        <v>3120</v>
      </c>
      <c r="AE16" s="2">
        <v>3331</v>
      </c>
      <c r="AF16" s="2">
        <v>3869</v>
      </c>
      <c r="AG16" s="2">
        <v>28897</v>
      </c>
    </row>
    <row r="19" spans="1:2" x14ac:dyDescent="0.25">
      <c r="A19" t="s">
        <v>27</v>
      </c>
      <c r="B19">
        <v>271</v>
      </c>
    </row>
    <row r="20" spans="1:2" x14ac:dyDescent="0.25">
      <c r="A20" t="s">
        <v>32</v>
      </c>
      <c r="B20">
        <v>1305</v>
      </c>
    </row>
    <row r="21" spans="1:2" x14ac:dyDescent="0.25">
      <c r="A21" t="s">
        <v>45</v>
      </c>
      <c r="B21">
        <v>6718</v>
      </c>
    </row>
    <row r="22" spans="1:2" x14ac:dyDescent="0.25">
      <c r="A22" t="s">
        <v>36</v>
      </c>
      <c r="B22">
        <v>1655</v>
      </c>
    </row>
    <row r="23" spans="1:2" x14ac:dyDescent="0.25">
      <c r="A23" t="s">
        <v>37</v>
      </c>
      <c r="B23">
        <v>5671</v>
      </c>
    </row>
    <row r="24" spans="1:2" x14ac:dyDescent="0.25">
      <c r="A24" t="s">
        <v>44</v>
      </c>
      <c r="B24">
        <v>521</v>
      </c>
    </row>
    <row r="25" spans="1:2" x14ac:dyDescent="0.25">
      <c r="A25" t="s">
        <v>39</v>
      </c>
      <c r="B25">
        <v>10606</v>
      </c>
    </row>
    <row r="26" spans="1:2" x14ac:dyDescent="0.25">
      <c r="A26" t="s">
        <v>40</v>
      </c>
      <c r="B26">
        <v>2150</v>
      </c>
    </row>
    <row r="27" spans="1:2" x14ac:dyDescent="0.25">
      <c r="A27" t="s">
        <v>47</v>
      </c>
      <c r="B27">
        <v>84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79AC97C5341A54F8AA7F8CD88D61057" ma:contentTypeVersion="12" ma:contentTypeDescription="Luo uusi asiakirja." ma:contentTypeScope="" ma:versionID="1b1dd64df86adf8b1334b5a732b802a5">
  <xsd:schema xmlns:xsd="http://www.w3.org/2001/XMLSchema" xmlns:xs="http://www.w3.org/2001/XMLSchema" xmlns:p="http://schemas.microsoft.com/office/2006/metadata/properties" xmlns:ns2="46131857-d341-4499-8c6d-5ef980cd4fcd" xmlns:ns3="c83af3b0-73e8-49f6-8b38-6e355a385b83" targetNamespace="http://schemas.microsoft.com/office/2006/metadata/properties" ma:root="true" ma:fieldsID="202626d08b4ee77ed0dbaf1e971e46a6" ns2:_="" ns3:_="">
    <xsd:import namespace="46131857-d341-4499-8c6d-5ef980cd4fcd"/>
    <xsd:import namespace="c83af3b0-73e8-49f6-8b38-6e355a385b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31857-d341-4499-8c6d-5ef980cd4f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af3b0-73e8-49f6-8b38-6e355a385b8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B4DDD-1339-43E1-85A1-9730F99B5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31857-d341-4499-8c6d-5ef980cd4fcd"/>
    <ds:schemaRef ds:uri="c83af3b0-73e8-49f6-8b38-6e355a385b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41B592-23CD-456D-9584-A3B1538F4CC9}">
  <ds:schemaRefs>
    <ds:schemaRef ds:uri="http://purl.org/dc/elements/1.1/"/>
    <ds:schemaRef ds:uri="46131857-d341-4499-8c6d-5ef980cd4fcd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c83af3b0-73e8-49f6-8b38-6e355a385b8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BBDF90-DDC0-4AF9-8F76-A675C893A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AMK-kohtaiset yhteensä</vt:lpstr>
      <vt:lpstr>AMK-kohtaiset, AMK</vt:lpstr>
      <vt:lpstr>AMK-kohtaiset, YAMK</vt:lpstr>
      <vt:lpstr>Alakohtaiset yhteensä</vt:lpstr>
      <vt:lpstr>Alakohtaiset AMK</vt:lpstr>
      <vt:lpstr>Alakohtaiset YAMK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Samuli Maxenius</dc:creator>
  <cp:keywords/>
  <dc:description/>
  <cp:lastModifiedBy>Samuli Maxenius</cp:lastModifiedBy>
  <cp:revision/>
  <dcterms:created xsi:type="dcterms:W3CDTF">2021-02-10T10:52:19Z</dcterms:created>
  <dcterms:modified xsi:type="dcterms:W3CDTF">2021-02-12T10:50:06Z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0x010100379AC97C5341A54F8AA7F8CD88D61057</vt:lpwstr>
  </property>
</Properties>
</file>